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&quot;А&quot;" sheetId="33" state="hidden" r:id="rId1"/>
    <sheet name="&quot;Б&quot;" sheetId="32" state="hidden" r:id="rId2"/>
    <sheet name="Группа А" sheetId="39" r:id="rId3"/>
    <sheet name="Группа Б" sheetId="38" r:id="rId4"/>
    <sheet name="ОБЩИЙ" sheetId="30" r:id="rId5"/>
    <sheet name="распределение" sheetId="36" r:id="rId6"/>
  </sheets>
  <definedNames>
    <definedName name="_xlnm._FilterDatabase" localSheetId="0" hidden="1">'"А"'!$A$6:$D$6</definedName>
    <definedName name="_xlnm._FilterDatabase" localSheetId="1" hidden="1">'"Б"'!$A$6:$D$6</definedName>
    <definedName name="_xlnm._FilterDatabase" localSheetId="2" hidden="1">'Группа А'!$G$6:$J$6</definedName>
    <definedName name="_xlnm._FilterDatabase" localSheetId="3" hidden="1">'Группа Б'!$A$6:$D$6</definedName>
    <definedName name="_xlnm._FilterDatabase" localSheetId="4" hidden="1">ОБЩИЙ!$A$6:$D$6</definedName>
  </definedNames>
  <calcPr calcId="145621"/>
</workbook>
</file>

<file path=xl/calcChain.xml><?xml version="1.0" encoding="utf-8"?>
<calcChain xmlns="http://schemas.openxmlformats.org/spreadsheetml/2006/main">
  <c r="J17" i="38" l="1"/>
  <c r="J16" i="38"/>
  <c r="J12" i="38"/>
  <c r="J8" i="38"/>
  <c r="J9" i="38"/>
  <c r="J13" i="38"/>
  <c r="J22" i="38"/>
  <c r="J10" i="38"/>
  <c r="J15" i="38"/>
  <c r="J18" i="38"/>
  <c r="J7" i="38"/>
  <c r="J20" i="38"/>
  <c r="J11" i="38"/>
  <c r="J14" i="38"/>
  <c r="J19" i="38"/>
  <c r="J23" i="38"/>
  <c r="D12" i="38"/>
  <c r="D8" i="38"/>
  <c r="D21" i="38"/>
  <c r="D20" i="38"/>
  <c r="D15" i="38"/>
  <c r="D7" i="38"/>
  <c r="D17" i="38"/>
  <c r="D18" i="38"/>
  <c r="D10" i="38"/>
  <c r="D13" i="38"/>
  <c r="D22" i="38"/>
  <c r="D11" i="38"/>
  <c r="D19" i="38"/>
  <c r="D9" i="38"/>
  <c r="D14" i="38"/>
  <c r="D23" i="38"/>
  <c r="J8" i="39"/>
  <c r="J18" i="39"/>
  <c r="J13" i="39"/>
  <c r="J12" i="39"/>
  <c r="J14" i="39"/>
  <c r="J10" i="39"/>
  <c r="J7" i="39"/>
  <c r="J9" i="39"/>
  <c r="J16" i="39"/>
  <c r="J15" i="39"/>
  <c r="J11" i="39"/>
  <c r="J19" i="39"/>
  <c r="J20" i="39"/>
  <c r="J21" i="39"/>
  <c r="J22" i="39"/>
  <c r="J23" i="39"/>
  <c r="D18" i="39"/>
  <c r="D10" i="39"/>
  <c r="D8" i="39"/>
  <c r="D13" i="39"/>
  <c r="D12" i="39"/>
  <c r="D7" i="39"/>
  <c r="D9" i="39"/>
  <c r="D11" i="39"/>
  <c r="D15" i="39"/>
  <c r="D16" i="39"/>
  <c r="D14" i="39"/>
  <c r="D19" i="39"/>
  <c r="D20" i="39"/>
  <c r="D21" i="39"/>
  <c r="D22" i="39"/>
  <c r="D23" i="39"/>
  <c r="J17" i="39"/>
  <c r="D17" i="39"/>
  <c r="K32" i="39"/>
  <c r="K31" i="39"/>
  <c r="K30" i="39"/>
  <c r="E30" i="39"/>
  <c r="K29" i="39"/>
  <c r="E29" i="39"/>
  <c r="K28" i="39"/>
  <c r="E28" i="39"/>
  <c r="K27" i="39"/>
  <c r="E27" i="39"/>
  <c r="K26" i="39"/>
  <c r="E26" i="39"/>
  <c r="K25" i="39"/>
  <c r="E25" i="39"/>
  <c r="K24" i="39"/>
  <c r="E24" i="39"/>
  <c r="K23" i="39"/>
  <c r="E23" i="39"/>
  <c r="K22" i="39"/>
  <c r="E22" i="39"/>
  <c r="K21" i="39"/>
  <c r="E21" i="39"/>
  <c r="K20" i="39"/>
  <c r="E20" i="39"/>
  <c r="K19" i="39"/>
  <c r="E19" i="39"/>
  <c r="K18" i="39"/>
  <c r="E18" i="39"/>
  <c r="K17" i="39"/>
  <c r="E17" i="39"/>
  <c r="K16" i="39"/>
  <c r="E16" i="39"/>
  <c r="K15" i="39"/>
  <c r="E15" i="39"/>
  <c r="K14" i="39"/>
  <c r="E14" i="39"/>
  <c r="K13" i="39"/>
  <c r="E13" i="39"/>
  <c r="K12" i="39"/>
  <c r="E12" i="39"/>
  <c r="K11" i="39"/>
  <c r="E11" i="39"/>
  <c r="K10" i="39"/>
  <c r="E10" i="39"/>
  <c r="K9" i="39"/>
  <c r="E9" i="39"/>
  <c r="K8" i="39"/>
  <c r="E8" i="39"/>
  <c r="K7" i="39"/>
  <c r="E7" i="39"/>
  <c r="K32" i="38"/>
  <c r="K31" i="38"/>
  <c r="K30" i="38"/>
  <c r="E30" i="38"/>
  <c r="K29" i="38"/>
  <c r="E29" i="38"/>
  <c r="K28" i="38"/>
  <c r="E28" i="38"/>
  <c r="K27" i="38"/>
  <c r="E27" i="38"/>
  <c r="K26" i="38"/>
  <c r="E26" i="38"/>
  <c r="K25" i="38"/>
  <c r="E25" i="38"/>
  <c r="K24" i="38"/>
  <c r="E24" i="38"/>
  <c r="K23" i="38"/>
  <c r="E23" i="38"/>
  <c r="K22" i="38"/>
  <c r="E22" i="38"/>
  <c r="K21" i="38"/>
  <c r="E21" i="38"/>
  <c r="K20" i="38"/>
  <c r="E20" i="38"/>
  <c r="K19" i="38"/>
  <c r="E19" i="38"/>
  <c r="K18" i="38"/>
  <c r="E18" i="38"/>
  <c r="K17" i="38"/>
  <c r="E17" i="38"/>
  <c r="K16" i="38"/>
  <c r="E16" i="38"/>
  <c r="K15" i="38"/>
  <c r="E15" i="38"/>
  <c r="K14" i="38"/>
  <c r="E14" i="38"/>
  <c r="K13" i="38"/>
  <c r="E13" i="38"/>
  <c r="K12" i="38"/>
  <c r="E12" i="38"/>
  <c r="K11" i="38"/>
  <c r="E11" i="38"/>
  <c r="K10" i="38"/>
  <c r="E10" i="38"/>
  <c r="K9" i="38"/>
  <c r="E9" i="38"/>
  <c r="K8" i="38"/>
  <c r="E8" i="38"/>
  <c r="K7" i="38"/>
  <c r="J21" i="38"/>
  <c r="E7" i="38"/>
  <c r="D16" i="38"/>
  <c r="J19" i="30" l="1"/>
  <c r="J18" i="30"/>
  <c r="J13" i="30"/>
  <c r="J35" i="30"/>
  <c r="J8" i="30"/>
  <c r="J9" i="30"/>
  <c r="J14" i="30"/>
  <c r="J30" i="30"/>
  <c r="J11" i="30"/>
  <c r="J17" i="30"/>
  <c r="J33" i="30"/>
  <c r="J40" i="30"/>
  <c r="J20" i="30"/>
  <c r="J37" i="30"/>
  <c r="J15" i="30"/>
  <c r="J34" i="30"/>
  <c r="J7" i="30"/>
  <c r="J27" i="30"/>
  <c r="J25" i="30"/>
  <c r="J28" i="30"/>
  <c r="J26" i="30"/>
  <c r="J36" i="30"/>
  <c r="J23" i="30"/>
  <c r="J12" i="30"/>
  <c r="J10" i="30"/>
  <c r="J21" i="30"/>
  <c r="J16" i="30"/>
  <c r="J32" i="30"/>
  <c r="J39" i="30"/>
  <c r="J38" i="30"/>
  <c r="J31" i="30"/>
  <c r="J22" i="30"/>
  <c r="J24" i="30"/>
  <c r="J29" i="30"/>
  <c r="D13" i="30"/>
  <c r="D8" i="30"/>
  <c r="D29" i="30"/>
  <c r="D26" i="30"/>
  <c r="D37" i="30"/>
  <c r="D40" i="30"/>
  <c r="D33" i="30"/>
  <c r="D17" i="30"/>
  <c r="D34" i="30"/>
  <c r="D7" i="30"/>
  <c r="D19" i="30"/>
  <c r="D20" i="30"/>
  <c r="D23" i="30"/>
  <c r="D15" i="30"/>
  <c r="D35" i="30"/>
  <c r="D27" i="30"/>
  <c r="D25" i="30"/>
  <c r="D11" i="30"/>
  <c r="D36" i="30"/>
  <c r="D14" i="30"/>
  <c r="D30" i="30"/>
  <c r="D10" i="30"/>
  <c r="D21" i="30"/>
  <c r="D12" i="30"/>
  <c r="D24" i="30"/>
  <c r="D39" i="30"/>
  <c r="D31" i="30"/>
  <c r="D32" i="30"/>
  <c r="D38" i="30"/>
  <c r="D22" i="30"/>
  <c r="D9" i="30"/>
  <c r="D28" i="30"/>
  <c r="D16" i="30"/>
  <c r="D18" i="30"/>
  <c r="K32" i="30"/>
  <c r="D17" i="33" l="1"/>
  <c r="E7" i="33"/>
  <c r="E8" i="33"/>
  <c r="E9" i="33"/>
  <c r="E10" i="33"/>
  <c r="E11" i="33"/>
  <c r="J21" i="33"/>
  <c r="J20" i="33"/>
  <c r="D22" i="33"/>
  <c r="D21" i="33"/>
  <c r="D20" i="33"/>
  <c r="J19" i="33"/>
  <c r="D19" i="33"/>
  <c r="J18" i="33"/>
  <c r="D18" i="33"/>
  <c r="J17" i="33"/>
  <c r="J16" i="33"/>
  <c r="D16" i="33"/>
  <c r="J15" i="33"/>
  <c r="D15" i="33"/>
  <c r="J14" i="33"/>
  <c r="D13" i="33"/>
  <c r="J13" i="33"/>
  <c r="D14" i="33"/>
  <c r="J12" i="33"/>
  <c r="D12" i="33"/>
  <c r="D11" i="33"/>
  <c r="J11" i="33"/>
  <c r="D10" i="33"/>
  <c r="K22" i="33"/>
  <c r="E22" i="33"/>
  <c r="D9" i="33"/>
  <c r="K21" i="33"/>
  <c r="E21" i="33"/>
  <c r="K20" i="33"/>
  <c r="J10" i="33"/>
  <c r="E20" i="33"/>
  <c r="D8" i="33"/>
  <c r="K19" i="33"/>
  <c r="J8" i="33"/>
  <c r="E19" i="33"/>
  <c r="D7" i="33"/>
  <c r="K18" i="33"/>
  <c r="J9" i="33"/>
  <c r="E18" i="33"/>
  <c r="K17" i="33"/>
  <c r="E17" i="33"/>
  <c r="K16" i="33"/>
  <c r="E16" i="33"/>
  <c r="K15" i="33"/>
  <c r="E15" i="33"/>
  <c r="K14" i="33"/>
  <c r="J7" i="33"/>
  <c r="E14" i="33"/>
  <c r="K13" i="33"/>
  <c r="E13" i="33"/>
  <c r="K12" i="33"/>
  <c r="E12" i="33"/>
  <c r="K11" i="33"/>
  <c r="K10" i="33"/>
  <c r="K9" i="33"/>
  <c r="K8" i="33"/>
  <c r="K7" i="33"/>
  <c r="D25" i="32"/>
  <c r="J26" i="32"/>
  <c r="J25" i="32"/>
  <c r="J24" i="32"/>
  <c r="D24" i="32"/>
  <c r="D23" i="32"/>
  <c r="J23" i="32"/>
  <c r="J22" i="32"/>
  <c r="D22" i="32"/>
  <c r="K27" i="32"/>
  <c r="E27" i="32"/>
  <c r="D21" i="32"/>
  <c r="K26" i="32"/>
  <c r="J20" i="32"/>
  <c r="E26" i="32"/>
  <c r="K25" i="32"/>
  <c r="J21" i="32"/>
  <c r="E25" i="32"/>
  <c r="D20" i="32"/>
  <c r="K24" i="32"/>
  <c r="J19" i="32"/>
  <c r="E24" i="32"/>
  <c r="K23" i="32"/>
  <c r="E23" i="32"/>
  <c r="K22" i="32"/>
  <c r="J18" i="32"/>
  <c r="E22" i="32"/>
  <c r="K21" i="32"/>
  <c r="J17" i="32"/>
  <c r="E21" i="32"/>
  <c r="D19" i="32"/>
  <c r="K20" i="32"/>
  <c r="E20" i="32"/>
  <c r="K19" i="32"/>
  <c r="E19" i="32"/>
  <c r="K18" i="32"/>
  <c r="E18" i="32"/>
  <c r="D18" i="32"/>
  <c r="K17" i="32"/>
  <c r="J16" i="32"/>
  <c r="E17" i="32"/>
  <c r="D16" i="32"/>
  <c r="K16" i="32"/>
  <c r="J15" i="32"/>
  <c r="E16" i="32"/>
  <c r="D17" i="32"/>
  <c r="K15" i="32"/>
  <c r="J14" i="32"/>
  <c r="E15" i="32"/>
  <c r="D15" i="32"/>
  <c r="K14" i="32"/>
  <c r="E14" i="32"/>
  <c r="D14" i="32"/>
  <c r="K13" i="32"/>
  <c r="J13" i="32"/>
  <c r="E13" i="32"/>
  <c r="D13" i="32"/>
  <c r="K12" i="32"/>
  <c r="J12" i="32"/>
  <c r="E12" i="32"/>
  <c r="D12" i="32"/>
  <c r="K11" i="32"/>
  <c r="J11" i="32"/>
  <c r="E11" i="32"/>
  <c r="D11" i="32"/>
  <c r="K10" i="32"/>
  <c r="J10" i="32"/>
  <c r="E10" i="32"/>
  <c r="D10" i="32"/>
  <c r="K9" i="32"/>
  <c r="J9" i="32"/>
  <c r="E9" i="32"/>
  <c r="D9" i="32"/>
  <c r="K8" i="32"/>
  <c r="J8" i="32"/>
  <c r="E8" i="32"/>
  <c r="D7" i="32"/>
  <c r="K7" i="32"/>
  <c r="J7" i="32"/>
  <c r="E7" i="32"/>
  <c r="D8" i="32"/>
  <c r="K31" i="30" l="1"/>
  <c r="K30" i="30"/>
  <c r="E30" i="30"/>
  <c r="K29" i="30"/>
  <c r="E29" i="30"/>
  <c r="K28" i="30"/>
  <c r="E28" i="30"/>
  <c r="K27" i="30"/>
  <c r="E27" i="30"/>
  <c r="K26" i="30"/>
  <c r="E26" i="30"/>
  <c r="K25" i="30"/>
  <c r="E25" i="30"/>
  <c r="K24" i="30"/>
  <c r="E24" i="30"/>
  <c r="K23" i="30"/>
  <c r="E23" i="30"/>
  <c r="K22" i="30"/>
  <c r="E22" i="30"/>
  <c r="K21" i="30"/>
  <c r="E21" i="30"/>
  <c r="K20" i="30"/>
  <c r="E20" i="30"/>
  <c r="K19" i="30"/>
  <c r="E19" i="30"/>
  <c r="K18" i="30"/>
  <c r="E18" i="30"/>
  <c r="K17" i="30"/>
  <c r="E17" i="30"/>
  <c r="K16" i="30"/>
  <c r="E16" i="30"/>
  <c r="K15" i="30"/>
  <c r="E15" i="30"/>
  <c r="K14" i="30"/>
  <c r="E14" i="30"/>
  <c r="K13" i="30"/>
  <c r="E13" i="30"/>
  <c r="K12" i="30"/>
  <c r="E12" i="30"/>
  <c r="K11" i="30"/>
  <c r="E11" i="30"/>
  <c r="K10" i="30"/>
  <c r="E10" i="30"/>
  <c r="K9" i="30"/>
  <c r="E9" i="30"/>
  <c r="K8" i="30"/>
  <c r="E8" i="30"/>
  <c r="K7" i="30"/>
  <c r="E7" i="30"/>
</calcChain>
</file>

<file path=xl/sharedStrings.xml><?xml version="1.0" encoding="utf-8"?>
<sst xmlns="http://schemas.openxmlformats.org/spreadsheetml/2006/main" count="91" uniqueCount="22">
  <si>
    <t>Итоговые результаты городских соревнований «Президентские состязания «Стратуют все!» среди 1-4 классов. Эстафета 4 х 100 м</t>
  </si>
  <si>
    <t>ШКОЛА</t>
  </si>
  <si>
    <t xml:space="preserve">РЕЗУЛЬТАТ </t>
  </si>
  <si>
    <t>МЕСТО</t>
  </si>
  <si>
    <t>мальчики</t>
  </si>
  <si>
    <t>девочки</t>
  </si>
  <si>
    <t>11.09.2020  Центральный стадион</t>
  </si>
  <si>
    <t>01:11,8 снят</t>
  </si>
  <si>
    <t>сошли</t>
  </si>
  <si>
    <t>01:10,6 снят</t>
  </si>
  <si>
    <t>17инт</t>
  </si>
  <si>
    <t>10.09.2021  Центральный стадион</t>
  </si>
  <si>
    <t>17 инт</t>
  </si>
  <si>
    <t>Распределение ОУ по группам «А» и «Б»</t>
  </si>
  <si>
    <t>Группа «А» (до 1000)</t>
  </si>
  <si>
    <t>Группа «Б» (свыше 1000)</t>
  </si>
  <si>
    <t>№</t>
  </si>
  <si>
    <t>ОУ</t>
  </si>
  <si>
    <t>Кол-во обучающихся</t>
  </si>
  <si>
    <t>Итоговые результаты городских соревнований «Президентские состязания «Спорт для всех!» среди 1-4 классов. Эстафета 4 х 100 м</t>
  </si>
  <si>
    <t>Группа А</t>
  </si>
  <si>
    <t>Группа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</si>
</sst>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164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8" fillId="4" borderId="0" xfId="0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workbookViewId="0">
      <selection activeCell="O15" sqref="O15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20" ht="38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G3" s="12" t="s">
        <v>6</v>
      </c>
      <c r="H3" s="12"/>
      <c r="I3" s="12"/>
      <c r="J3" s="12"/>
      <c r="K3" s="12"/>
    </row>
    <row r="5" spans="1:20" ht="15.75" x14ac:dyDescent="0.25">
      <c r="A5" s="48" t="s">
        <v>4</v>
      </c>
      <c r="B5" s="48"/>
      <c r="C5" s="48"/>
      <c r="D5" s="48"/>
      <c r="E5" s="48"/>
      <c r="G5" s="49" t="s">
        <v>5</v>
      </c>
      <c r="H5" s="49"/>
      <c r="I5" s="49"/>
      <c r="J5" s="49"/>
      <c r="K5" s="49"/>
    </row>
    <row r="6" spans="1:20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20" ht="12" customHeight="1" x14ac:dyDescent="0.25">
      <c r="A7" s="5">
        <v>41</v>
      </c>
      <c r="B7" s="14">
        <v>8.0555555555555545E-4</v>
      </c>
      <c r="C7" s="14">
        <v>8.0555555555555545E-4</v>
      </c>
      <c r="D7" s="9" t="str">
        <f t="shared" ref="D7:D22" si="0">IF((COUNTIF($C$7:$C$22,C7)-1)=0,RANK(C7,$C$7:$C$22,1),RANK(C7,$C$7:$C$22,1)&amp;"-"&amp;RANK(C7,$C$7:$C$22,1)+COUNTIF($C$7:$C$22,C7)-1)</f>
        <v>1-2</v>
      </c>
      <c r="E7" s="15">
        <f t="shared" ref="E7:E14" si="1">IF(ISNUMBER(C7),RANK(C7,$C$7:$C$22,-1),"")</f>
        <v>1</v>
      </c>
      <c r="F7" s="16"/>
      <c r="G7" s="6">
        <v>45</v>
      </c>
      <c r="H7" s="8">
        <v>8.0555555555555545E-4</v>
      </c>
      <c r="I7" s="8">
        <v>8.0555555555555545E-4</v>
      </c>
      <c r="J7" s="10">
        <f t="shared" ref="J7:J21" si="2">IF((COUNTIF($I$7:$I$22,I7)-1)=0,RANK(I7,$I$7:$I$22,1),RANK(I7,$I$7:$I$22,1)&amp;"-"&amp;RANK(I7,$I$7:$I$22,1)+COUNTIF($I$7:$I$22,I7)-1)</f>
        <v>1</v>
      </c>
      <c r="K7" s="10">
        <f t="shared" ref="K7:K13" si="3">IF(ISNUMBER(I7),RANK(I7,$I$7:$I$22,-1),"")</f>
        <v>1</v>
      </c>
    </row>
    <row r="8" spans="1:20" ht="12" customHeight="1" x14ac:dyDescent="0.25">
      <c r="A8" s="6">
        <v>75</v>
      </c>
      <c r="B8" s="14">
        <v>8.0555555555555545E-4</v>
      </c>
      <c r="C8" s="14">
        <v>8.0555555555555545E-4</v>
      </c>
      <c r="D8" s="9" t="str">
        <f t="shared" si="0"/>
        <v>1-2</v>
      </c>
      <c r="E8" s="15">
        <f t="shared" si="1"/>
        <v>1</v>
      </c>
      <c r="F8" s="16"/>
      <c r="G8" s="6">
        <v>51</v>
      </c>
      <c r="H8" s="8">
        <v>8.2523148148148158E-4</v>
      </c>
      <c r="I8" s="8">
        <v>8.2523148148148158E-4</v>
      </c>
      <c r="J8" s="10" t="str">
        <f t="shared" si="2"/>
        <v>2-3</v>
      </c>
      <c r="K8" s="10">
        <f t="shared" si="3"/>
        <v>2</v>
      </c>
    </row>
    <row r="9" spans="1:20" ht="12" customHeight="1" x14ac:dyDescent="0.25">
      <c r="A9" s="6">
        <v>28</v>
      </c>
      <c r="B9" s="8">
        <v>8.0324074074074076E-4</v>
      </c>
      <c r="C9" s="8">
        <v>8.0787037037037036E-4</v>
      </c>
      <c r="D9" s="9">
        <f t="shared" si="0"/>
        <v>3</v>
      </c>
      <c r="E9" s="15">
        <f t="shared" si="1"/>
        <v>3</v>
      </c>
      <c r="F9" s="16"/>
      <c r="G9" s="6">
        <v>52</v>
      </c>
      <c r="H9" s="8">
        <v>8.2523148148148158E-4</v>
      </c>
      <c r="I9" s="8">
        <v>8.2523148148148158E-4</v>
      </c>
      <c r="J9" s="10" t="str">
        <f t="shared" si="2"/>
        <v>2-3</v>
      </c>
      <c r="K9" s="10">
        <f t="shared" si="3"/>
        <v>2</v>
      </c>
    </row>
    <row r="10" spans="1:20" ht="12" customHeight="1" x14ac:dyDescent="0.25">
      <c r="A10" s="6">
        <v>20</v>
      </c>
      <c r="B10" s="14">
        <v>8.1249999999999996E-4</v>
      </c>
      <c r="C10" s="14">
        <v>8.1249999999999996E-4</v>
      </c>
      <c r="D10" s="9">
        <f t="shared" si="0"/>
        <v>4</v>
      </c>
      <c r="E10" s="15">
        <f t="shared" si="1"/>
        <v>4</v>
      </c>
      <c r="F10" s="16"/>
      <c r="G10" s="6" t="s">
        <v>10</v>
      </c>
      <c r="H10" s="8">
        <v>8.3564814814814819E-4</v>
      </c>
      <c r="I10" s="8">
        <v>8.3564814814814819E-4</v>
      </c>
      <c r="J10" s="10">
        <f t="shared" si="2"/>
        <v>4</v>
      </c>
      <c r="K10" s="10">
        <f t="shared" si="3"/>
        <v>4</v>
      </c>
    </row>
    <row r="11" spans="1:20" ht="12" customHeight="1" x14ac:dyDescent="0.25">
      <c r="A11" s="6">
        <v>42</v>
      </c>
      <c r="B11" s="14">
        <v>8.1365740740740736E-4</v>
      </c>
      <c r="C11" s="14">
        <v>8.1365740740740736E-4</v>
      </c>
      <c r="D11" s="9">
        <f t="shared" si="0"/>
        <v>5</v>
      </c>
      <c r="E11" s="15">
        <f t="shared" si="1"/>
        <v>5</v>
      </c>
      <c r="F11" s="16"/>
      <c r="G11" s="6">
        <v>75</v>
      </c>
      <c r="H11" s="8">
        <v>8.4143518518518519E-4</v>
      </c>
      <c r="I11" s="8">
        <v>8.4143518518518519E-4</v>
      </c>
      <c r="J11" s="10">
        <f t="shared" si="2"/>
        <v>5</v>
      </c>
      <c r="K11" s="10">
        <f t="shared" si="3"/>
        <v>5</v>
      </c>
    </row>
    <row r="12" spans="1:20" ht="12" customHeight="1" x14ac:dyDescent="0.25">
      <c r="A12" s="6">
        <v>59</v>
      </c>
      <c r="B12" s="8">
        <v>8.1481481481481476E-4</v>
      </c>
      <c r="C12" s="8">
        <v>8.1481481481481476E-4</v>
      </c>
      <c r="D12" s="9">
        <f t="shared" si="0"/>
        <v>6</v>
      </c>
      <c r="E12" s="15">
        <f t="shared" si="1"/>
        <v>6</v>
      </c>
      <c r="F12" s="16"/>
      <c r="G12" s="5">
        <v>41</v>
      </c>
      <c r="H12" s="11">
        <v>8.4837962962962959E-4</v>
      </c>
      <c r="I12" s="11">
        <v>8.4837962962962959E-4</v>
      </c>
      <c r="J12" s="10">
        <f t="shared" si="2"/>
        <v>6</v>
      </c>
      <c r="K12" s="10">
        <f t="shared" si="3"/>
        <v>6</v>
      </c>
    </row>
    <row r="13" spans="1:20" ht="12" customHeight="1" x14ac:dyDescent="0.25">
      <c r="A13" s="6">
        <v>46</v>
      </c>
      <c r="B13" s="8">
        <v>8.1944444444444437E-4</v>
      </c>
      <c r="C13" s="8">
        <v>8.1944444444444437E-4</v>
      </c>
      <c r="D13" s="9" t="str">
        <f t="shared" si="0"/>
        <v>7-8</v>
      </c>
      <c r="E13" s="15">
        <f t="shared" si="1"/>
        <v>7</v>
      </c>
      <c r="F13" s="16"/>
      <c r="G13" s="6">
        <v>67</v>
      </c>
      <c r="H13" s="8">
        <v>8.5069444444444461E-4</v>
      </c>
      <c r="I13" s="8">
        <v>8.5069444444444461E-4</v>
      </c>
      <c r="J13" s="10">
        <f t="shared" si="2"/>
        <v>7</v>
      </c>
      <c r="K13" s="10">
        <f t="shared" si="3"/>
        <v>7</v>
      </c>
    </row>
    <row r="14" spans="1:20" ht="12" customHeight="1" x14ac:dyDescent="0.25">
      <c r="A14" s="6">
        <v>52</v>
      </c>
      <c r="B14" s="14">
        <v>8.1944444444444437E-4</v>
      </c>
      <c r="C14" s="14">
        <v>8.1944444444444437E-4</v>
      </c>
      <c r="D14" s="9" t="str">
        <f t="shared" si="0"/>
        <v>7-8</v>
      </c>
      <c r="E14" s="15">
        <f t="shared" si="1"/>
        <v>7</v>
      </c>
      <c r="F14" s="16"/>
      <c r="G14" s="6">
        <v>58</v>
      </c>
      <c r="H14" s="8">
        <v>8.7037037037037042E-4</v>
      </c>
      <c r="I14" s="8">
        <v>8.7037037037037042E-4</v>
      </c>
      <c r="J14" s="10">
        <f t="shared" si="2"/>
        <v>8</v>
      </c>
      <c r="K14" s="10" t="str">
        <f>IF(ISNUMBER(#REF!),RANK(#REF!,$I$7:$I$22,-1),"")</f>
        <v/>
      </c>
    </row>
    <row r="15" spans="1:20" ht="12" customHeight="1" x14ac:dyDescent="0.25">
      <c r="A15" s="6">
        <v>55</v>
      </c>
      <c r="B15" s="14">
        <v>8.2754629629629628E-4</v>
      </c>
      <c r="C15" s="14">
        <v>8.2754629629629628E-4</v>
      </c>
      <c r="D15" s="9">
        <f t="shared" si="0"/>
        <v>9</v>
      </c>
      <c r="E15" s="15" t="str">
        <f>IF(ISNUMBER(#REF!),RANK(#REF!,$C$7:$C$22,-1),"")</f>
        <v/>
      </c>
      <c r="F15" s="16"/>
      <c r="G15" s="6">
        <v>55</v>
      </c>
      <c r="H15" s="8">
        <v>8.7268518518518511E-4</v>
      </c>
      <c r="I15" s="8">
        <v>8.7731481481481482E-4</v>
      </c>
      <c r="J15" s="10">
        <f t="shared" si="2"/>
        <v>9</v>
      </c>
      <c r="K15" s="10" t="str">
        <f>IF(ISNUMBER(#REF!),RANK(#REF!,$I$7:$I$22,-1),"")</f>
        <v/>
      </c>
    </row>
    <row r="16" spans="1:20" ht="12" customHeight="1" x14ac:dyDescent="0.25">
      <c r="A16" s="6" t="s">
        <v>10</v>
      </c>
      <c r="B16" s="14">
        <v>9.0740740740740745E-4</v>
      </c>
      <c r="C16" s="14">
        <v>8.3796296296296299E-4</v>
      </c>
      <c r="D16" s="9">
        <f t="shared" si="0"/>
        <v>10</v>
      </c>
      <c r="E16" s="15" t="str">
        <f>IF(ISNUMBER(#REF!),RANK(#REF!,$C$7:$C$22,-1),"")</f>
        <v/>
      </c>
      <c r="F16" s="16"/>
      <c r="G16" s="6">
        <v>53</v>
      </c>
      <c r="H16" s="8">
        <v>8.8078703703703702E-4</v>
      </c>
      <c r="I16" s="8">
        <v>8.8078703703703702E-4</v>
      </c>
      <c r="J16" s="10">
        <f t="shared" si="2"/>
        <v>10</v>
      </c>
      <c r="K16" s="10" t="str">
        <f>IF(ISNUMBER(#REF!),RANK(#REF!,$I$7:$I$22,-1),"")</f>
        <v/>
      </c>
    </row>
    <row r="17" spans="1:11" ht="12" customHeight="1" x14ac:dyDescent="0.25">
      <c r="A17" s="6">
        <v>23</v>
      </c>
      <c r="B17" s="14">
        <v>8.4027777777777779E-4</v>
      </c>
      <c r="C17" s="14">
        <v>8.4027777777777779E-4</v>
      </c>
      <c r="D17" s="9">
        <f t="shared" si="0"/>
        <v>11</v>
      </c>
      <c r="E17" s="15" t="str">
        <f>IF(ISNUMBER(#REF!),RANK(#REF!,$C$7:$C$22,-1),"")</f>
        <v/>
      </c>
      <c r="F17" s="16"/>
      <c r="G17" s="6">
        <v>42</v>
      </c>
      <c r="H17" s="8">
        <v>8.8541666666666662E-4</v>
      </c>
      <c r="I17" s="8">
        <v>8.8541666666666662E-4</v>
      </c>
      <c r="J17" s="10">
        <f t="shared" si="2"/>
        <v>11</v>
      </c>
      <c r="K17" s="10" t="str">
        <f>IF(ISNUMBER(#REF!),RANK(#REF!,$I$7:$I$22,-1),"")</f>
        <v/>
      </c>
    </row>
    <row r="18" spans="1:11" ht="12" customHeight="1" x14ac:dyDescent="0.25">
      <c r="A18" s="6">
        <v>51</v>
      </c>
      <c r="B18" s="14">
        <v>8.5069444444444461E-4</v>
      </c>
      <c r="C18" s="14">
        <v>8.5069444444444461E-4</v>
      </c>
      <c r="D18" s="9">
        <f t="shared" si="0"/>
        <v>12</v>
      </c>
      <c r="E18" s="15" t="str">
        <f>IF(ISNUMBER(#REF!),RANK(#REF!,$C$7:$C$22,-1),"")</f>
        <v/>
      </c>
      <c r="F18" s="16"/>
      <c r="G18" s="6">
        <v>46</v>
      </c>
      <c r="H18" s="8">
        <v>9.0856481481481485E-4</v>
      </c>
      <c r="I18" s="8">
        <v>9.0856481481481485E-4</v>
      </c>
      <c r="J18" s="10">
        <f t="shared" si="2"/>
        <v>12</v>
      </c>
      <c r="K18" s="10" t="str">
        <f>IF(ISNUMBER(#REF!),RANK(#REF!,$I$7:$I$22,-1),"")</f>
        <v/>
      </c>
    </row>
    <row r="19" spans="1:11" ht="12" customHeight="1" x14ac:dyDescent="0.25">
      <c r="A19" s="6">
        <v>58</v>
      </c>
      <c r="B19" s="8">
        <v>8.7268518518518511E-4</v>
      </c>
      <c r="C19" s="8">
        <v>8.7268518518518511E-4</v>
      </c>
      <c r="D19" s="9">
        <f t="shared" si="0"/>
        <v>13</v>
      </c>
      <c r="E19" s="15" t="str">
        <f>IF(ISNUMBER(#REF!),RANK(#REF!,$C$7:$C$22,-1),"")</f>
        <v/>
      </c>
      <c r="F19" s="16"/>
      <c r="G19" s="6">
        <v>59</v>
      </c>
      <c r="H19" s="8">
        <v>9.1087962962962954E-4</v>
      </c>
      <c r="I19" s="8">
        <v>9.1087962962962954E-4</v>
      </c>
      <c r="J19" s="10">
        <f t="shared" si="2"/>
        <v>13</v>
      </c>
      <c r="K19" s="10" t="str">
        <f>IF(ISNUMBER(#REF!),RANK(#REF!,$I$7:$I$22,-1),"")</f>
        <v/>
      </c>
    </row>
    <row r="20" spans="1:11" ht="12" customHeight="1" x14ac:dyDescent="0.25">
      <c r="A20" s="6">
        <v>45</v>
      </c>
      <c r="B20" s="8">
        <v>8.7500000000000002E-4</v>
      </c>
      <c r="C20" s="8">
        <v>8.7500000000000002E-4</v>
      </c>
      <c r="D20" s="9">
        <f t="shared" si="0"/>
        <v>14</v>
      </c>
      <c r="E20" s="15" t="str">
        <f>IF(ISNUMBER(#REF!),RANK(#REF!,$C$7:$C$22,-1),"")</f>
        <v/>
      </c>
      <c r="F20" s="16"/>
      <c r="G20" s="6">
        <v>20</v>
      </c>
      <c r="H20" s="8">
        <v>1.0069444444444444E-3</v>
      </c>
      <c r="I20" s="8">
        <v>9.3750000000000007E-4</v>
      </c>
      <c r="J20" s="10">
        <f t="shared" si="2"/>
        <v>14</v>
      </c>
      <c r="K20" s="10" t="str">
        <f>IF(ISNUMBER(#REF!),RANK(#REF!,$I$7:$I$22,-1),"")</f>
        <v/>
      </c>
    </row>
    <row r="21" spans="1:11" ht="12" customHeight="1" x14ac:dyDescent="0.25">
      <c r="A21" s="6">
        <v>53</v>
      </c>
      <c r="B21" s="14">
        <v>8.9236111111111124E-4</v>
      </c>
      <c r="C21" s="14">
        <v>8.9236111111111124E-4</v>
      </c>
      <c r="D21" s="9">
        <f t="shared" si="0"/>
        <v>15</v>
      </c>
      <c r="E21" s="15" t="str">
        <f>IF(ISNUMBER(#REF!),RANK(#REF!,$C$7:$C$22,-1),"")</f>
        <v/>
      </c>
      <c r="F21" s="16"/>
      <c r="G21" s="6">
        <v>36</v>
      </c>
      <c r="H21" s="8">
        <v>9.7916666666666681E-4</v>
      </c>
      <c r="I21" s="8">
        <v>9.7916666666666681E-4</v>
      </c>
      <c r="J21" s="10">
        <f t="shared" si="2"/>
        <v>15</v>
      </c>
      <c r="K21" s="10" t="str">
        <f>IF(ISNUMBER(#REF!),RANK(#REF!,$I$7:$I$22,-1),"")</f>
        <v/>
      </c>
    </row>
    <row r="22" spans="1:11" ht="12" customHeight="1" x14ac:dyDescent="0.25">
      <c r="A22" s="6">
        <v>36</v>
      </c>
      <c r="B22" s="8">
        <v>9.3634259259259267E-4</v>
      </c>
      <c r="C22" s="8">
        <v>9.3634259259259267E-4</v>
      </c>
      <c r="D22" s="9">
        <f t="shared" si="0"/>
        <v>16</v>
      </c>
      <c r="E22" s="15" t="str">
        <f>IF(ISNUMBER(#REF!),RANK(#REF!,$C$7:$C$22,-1),"")</f>
        <v/>
      </c>
      <c r="F22" s="16"/>
      <c r="G22" s="6">
        <v>23</v>
      </c>
      <c r="H22" s="13">
        <v>8.3101851851851859E-4</v>
      </c>
      <c r="I22" s="14" t="s">
        <v>7</v>
      </c>
      <c r="J22" s="10">
        <v>16</v>
      </c>
      <c r="K22" s="10" t="str">
        <f>IF(ISNUMBER(#REF!),RANK(#REF!,$I$7:$I$22,-1),"")</f>
        <v/>
      </c>
    </row>
  </sheetData>
  <autoFilter ref="A6:D6">
    <sortState ref="A7:D30">
      <sortCondition ref="C6"/>
    </sortState>
  </autoFilter>
  <sortState ref="N7:N27">
    <sortCondition ref="N7"/>
  </sortState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7"/>
  <sheetViews>
    <sheetView workbookViewId="0">
      <selection activeCell="O15" sqref="O15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20" ht="38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G3" s="12" t="s">
        <v>6</v>
      </c>
      <c r="H3" s="12"/>
      <c r="I3" s="12"/>
      <c r="J3" s="12"/>
      <c r="K3" s="12"/>
    </row>
    <row r="5" spans="1:20" ht="15.75" x14ac:dyDescent="0.25">
      <c r="A5" s="48" t="s">
        <v>4</v>
      </c>
      <c r="B5" s="48"/>
      <c r="C5" s="48"/>
      <c r="D5" s="48"/>
      <c r="E5" s="48"/>
      <c r="G5" s="49" t="s">
        <v>5</v>
      </c>
      <c r="H5" s="49"/>
      <c r="I5" s="49"/>
      <c r="J5" s="49"/>
      <c r="K5" s="49"/>
    </row>
    <row r="6" spans="1:20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20" ht="12" customHeight="1" x14ac:dyDescent="0.25">
      <c r="A7" s="6">
        <v>27</v>
      </c>
      <c r="B7" s="8">
        <v>7.4884259259259262E-4</v>
      </c>
      <c r="C7" s="8">
        <v>7.4884259259259262E-4</v>
      </c>
      <c r="D7" s="9" t="str">
        <f t="shared" ref="D7:D25" si="0">IF((COUNTIF($C$7:$C$27,C7)-1)=0,RANK(C7,$C$7:$C$27,1),RANK(C7,$C$7:$C$27,1)&amp;"-"&amp;RANK(C7,$C$7:$C$27,1)+COUNTIF($C$7:$C$27,C7)-1)</f>
        <v>1-2</v>
      </c>
      <c r="E7" s="15">
        <f t="shared" ref="E7:E25" si="1">IF(ISNUMBER(C7),RANK(C7,$C$7:$C$27,-1),"")</f>
        <v>1</v>
      </c>
      <c r="F7" s="16"/>
      <c r="G7" s="6">
        <v>38</v>
      </c>
      <c r="H7" s="8">
        <v>7.7662037037037033E-4</v>
      </c>
      <c r="I7" s="8">
        <v>7.7546296296296304E-4</v>
      </c>
      <c r="J7" s="10">
        <f t="shared" ref="J7:J26" si="2">IF((COUNTIF($I$7:$I$27,I7)-1)=0,RANK(I7,$I$7:$I$27,1),RANK(I7,$I$7:$I$27,1)&amp;"-"&amp;RANK(I7,$I$7:$I$27,1)+COUNTIF($I$7:$I$27,I7)-1)</f>
        <v>1</v>
      </c>
      <c r="K7" s="10">
        <f t="shared" ref="K7:K26" si="3">IF(ISNUMBER(I7),RANK(I7,$I$7:$I$27,-1),"")</f>
        <v>1</v>
      </c>
    </row>
    <row r="8" spans="1:20" ht="12" customHeight="1" x14ac:dyDescent="0.25">
      <c r="A8" s="6">
        <v>48</v>
      </c>
      <c r="B8" s="8">
        <v>7.4884259259259262E-4</v>
      </c>
      <c r="C8" s="8">
        <v>7.4884259259259262E-4</v>
      </c>
      <c r="D8" s="9" t="str">
        <f t="shared" si="0"/>
        <v>1-2</v>
      </c>
      <c r="E8" s="15">
        <f t="shared" si="1"/>
        <v>1</v>
      </c>
      <c r="F8" s="16"/>
      <c r="G8" s="6">
        <v>31</v>
      </c>
      <c r="H8" s="8">
        <v>7.8819444444444455E-4</v>
      </c>
      <c r="I8" s="8">
        <v>7.8819444444444455E-4</v>
      </c>
      <c r="J8" s="10">
        <f t="shared" si="2"/>
        <v>2</v>
      </c>
      <c r="K8" s="10">
        <f t="shared" si="3"/>
        <v>2</v>
      </c>
    </row>
    <row r="9" spans="1:20" ht="12" customHeight="1" x14ac:dyDescent="0.25">
      <c r="A9" s="6">
        <v>12</v>
      </c>
      <c r="B9" s="14">
        <v>7.5231481481481471E-4</v>
      </c>
      <c r="C9" s="14">
        <v>7.5231481481481471E-4</v>
      </c>
      <c r="D9" s="9">
        <f t="shared" si="0"/>
        <v>3</v>
      </c>
      <c r="E9" s="15">
        <f t="shared" si="1"/>
        <v>3</v>
      </c>
      <c r="F9" s="16"/>
      <c r="G9" s="6">
        <v>48</v>
      </c>
      <c r="H9" s="8">
        <v>7.9398148148148145E-4</v>
      </c>
      <c r="I9" s="8">
        <v>7.9398148148148145E-4</v>
      </c>
      <c r="J9" s="10">
        <f t="shared" si="2"/>
        <v>3</v>
      </c>
      <c r="K9" s="10">
        <f t="shared" si="3"/>
        <v>3</v>
      </c>
    </row>
    <row r="10" spans="1:20" ht="12" customHeight="1" x14ac:dyDescent="0.25">
      <c r="A10" s="6">
        <v>32</v>
      </c>
      <c r="B10" s="8">
        <v>7.6388888888888893E-4</v>
      </c>
      <c r="C10" s="8">
        <v>7.6388888888888893E-4</v>
      </c>
      <c r="D10" s="9">
        <f t="shared" si="0"/>
        <v>4</v>
      </c>
      <c r="E10" s="15">
        <f t="shared" si="1"/>
        <v>4</v>
      </c>
      <c r="F10" s="16"/>
      <c r="G10" s="7">
        <v>9</v>
      </c>
      <c r="H10" s="8">
        <v>7.9629629629629636E-4</v>
      </c>
      <c r="I10" s="8">
        <v>7.9629629629629636E-4</v>
      </c>
      <c r="J10" s="10">
        <f t="shared" si="2"/>
        <v>4</v>
      </c>
      <c r="K10" s="10">
        <f t="shared" si="3"/>
        <v>4</v>
      </c>
    </row>
    <row r="11" spans="1:20" ht="12" customHeight="1" x14ac:dyDescent="0.25">
      <c r="A11" s="6">
        <v>38</v>
      </c>
      <c r="B11" s="8">
        <v>7.6504629629629622E-4</v>
      </c>
      <c r="C11" s="8">
        <v>7.6504629629629622E-4</v>
      </c>
      <c r="D11" s="9">
        <f t="shared" si="0"/>
        <v>5</v>
      </c>
      <c r="E11" s="15">
        <f t="shared" si="1"/>
        <v>5</v>
      </c>
      <c r="F11" s="16"/>
      <c r="G11" s="6">
        <v>32</v>
      </c>
      <c r="H11" s="8">
        <v>7.9861111111111105E-4</v>
      </c>
      <c r="I11" s="8">
        <v>7.9861111111111105E-4</v>
      </c>
      <c r="J11" s="10">
        <f t="shared" si="2"/>
        <v>5</v>
      </c>
      <c r="K11" s="10">
        <f t="shared" si="3"/>
        <v>5</v>
      </c>
    </row>
    <row r="12" spans="1:20" ht="12" customHeight="1" x14ac:dyDescent="0.25">
      <c r="A12" s="6">
        <v>31</v>
      </c>
      <c r="B12" s="14">
        <v>7.7314814814814813E-4</v>
      </c>
      <c r="C12" s="14">
        <v>7.7314814814814813E-4</v>
      </c>
      <c r="D12" s="9">
        <f t="shared" si="0"/>
        <v>6</v>
      </c>
      <c r="E12" s="15">
        <f t="shared" si="1"/>
        <v>6</v>
      </c>
      <c r="F12" s="16"/>
      <c r="G12" s="6">
        <v>12</v>
      </c>
      <c r="H12" s="8">
        <v>7.9976851851851856E-4</v>
      </c>
      <c r="I12" s="8">
        <v>7.9976851851851856E-4</v>
      </c>
      <c r="J12" s="10">
        <f t="shared" si="2"/>
        <v>6</v>
      </c>
      <c r="K12" s="10">
        <f t="shared" si="3"/>
        <v>6</v>
      </c>
    </row>
    <row r="13" spans="1:20" ht="12" customHeight="1" x14ac:dyDescent="0.25">
      <c r="A13" s="6">
        <v>19</v>
      </c>
      <c r="B13" s="14">
        <v>7.8009259259259253E-4</v>
      </c>
      <c r="C13" s="14">
        <v>7.8009259259259253E-4</v>
      </c>
      <c r="D13" s="9">
        <f t="shared" si="0"/>
        <v>7</v>
      </c>
      <c r="E13" s="15">
        <f t="shared" si="1"/>
        <v>7</v>
      </c>
      <c r="F13" s="16"/>
      <c r="G13" s="6">
        <v>27</v>
      </c>
      <c r="H13" s="8">
        <v>8.0439814814814816E-4</v>
      </c>
      <c r="I13" s="8">
        <v>8.0439814814814816E-4</v>
      </c>
      <c r="J13" s="10">
        <f t="shared" si="2"/>
        <v>7</v>
      </c>
      <c r="K13" s="10">
        <f t="shared" si="3"/>
        <v>7</v>
      </c>
    </row>
    <row r="14" spans="1:20" ht="12" customHeight="1" x14ac:dyDescent="0.25">
      <c r="A14" s="6">
        <v>47</v>
      </c>
      <c r="B14" s="8">
        <v>7.8240740740740744E-4</v>
      </c>
      <c r="C14" s="8">
        <v>7.8240740740740744E-4</v>
      </c>
      <c r="D14" s="9">
        <f t="shared" si="0"/>
        <v>8</v>
      </c>
      <c r="E14" s="15">
        <f t="shared" si="1"/>
        <v>8</v>
      </c>
      <c r="F14" s="16"/>
      <c r="G14" s="6">
        <v>7</v>
      </c>
      <c r="H14" s="8">
        <v>8.1365740740740736E-4</v>
      </c>
      <c r="I14" s="8">
        <v>8.1365740740740736E-4</v>
      </c>
      <c r="J14" s="10">
        <f t="shared" si="2"/>
        <v>8</v>
      </c>
      <c r="K14" s="10">
        <f t="shared" si="3"/>
        <v>8</v>
      </c>
    </row>
    <row r="15" spans="1:20" ht="12" customHeight="1" x14ac:dyDescent="0.25">
      <c r="A15" s="6">
        <v>56</v>
      </c>
      <c r="B15" s="14">
        <v>7.8356481481481495E-4</v>
      </c>
      <c r="C15" s="14">
        <v>7.8356481481481495E-4</v>
      </c>
      <c r="D15" s="9">
        <f t="shared" si="0"/>
        <v>9</v>
      </c>
      <c r="E15" s="15">
        <f t="shared" si="1"/>
        <v>9</v>
      </c>
      <c r="F15" s="16"/>
      <c r="G15" s="6">
        <v>47</v>
      </c>
      <c r="H15" s="8">
        <v>8.1481481481481476E-4</v>
      </c>
      <c r="I15" s="8">
        <v>8.1481481481481476E-4</v>
      </c>
      <c r="J15" s="10">
        <f t="shared" si="2"/>
        <v>9</v>
      </c>
      <c r="K15" s="10">
        <f t="shared" si="3"/>
        <v>9</v>
      </c>
    </row>
    <row r="16" spans="1:20" ht="12" customHeight="1" x14ac:dyDescent="0.25">
      <c r="A16" s="6">
        <v>22</v>
      </c>
      <c r="B16" s="14">
        <v>7.9282407407407394E-4</v>
      </c>
      <c r="C16" s="14">
        <v>7.9282407407407394E-4</v>
      </c>
      <c r="D16" s="9" t="str">
        <f t="shared" si="0"/>
        <v>10-11</v>
      </c>
      <c r="E16" s="15">
        <f t="shared" si="1"/>
        <v>10</v>
      </c>
      <c r="F16" s="16"/>
      <c r="G16" s="6">
        <v>19</v>
      </c>
      <c r="H16" s="8">
        <v>8.1712962962962978E-4</v>
      </c>
      <c r="I16" s="8">
        <v>8.1712962962962978E-4</v>
      </c>
      <c r="J16" s="10">
        <f t="shared" si="2"/>
        <v>10</v>
      </c>
      <c r="K16" s="10">
        <f t="shared" si="3"/>
        <v>10</v>
      </c>
    </row>
    <row r="17" spans="1:11" ht="12" customHeight="1" x14ac:dyDescent="0.25">
      <c r="A17" s="6">
        <v>26</v>
      </c>
      <c r="B17" s="14">
        <v>7.9282407407407394E-4</v>
      </c>
      <c r="C17" s="14">
        <v>7.9282407407407394E-4</v>
      </c>
      <c r="D17" s="9" t="str">
        <f t="shared" si="0"/>
        <v>10-11</v>
      </c>
      <c r="E17" s="15">
        <f t="shared" si="1"/>
        <v>10</v>
      </c>
      <c r="F17" s="16"/>
      <c r="G17" s="6">
        <v>22</v>
      </c>
      <c r="H17" s="8">
        <v>8.3564814814814819E-4</v>
      </c>
      <c r="I17" s="8">
        <v>8.3564814814814819E-4</v>
      </c>
      <c r="J17" s="10">
        <f t="shared" si="2"/>
        <v>11</v>
      </c>
      <c r="K17" s="10">
        <f t="shared" si="3"/>
        <v>11</v>
      </c>
    </row>
    <row r="18" spans="1:11" ht="12" customHeight="1" x14ac:dyDescent="0.25">
      <c r="A18" s="6">
        <v>44</v>
      </c>
      <c r="B18" s="14">
        <v>8.0324074074074076E-4</v>
      </c>
      <c r="C18" s="14">
        <v>8.0324074074074076E-4</v>
      </c>
      <c r="D18" s="9">
        <f t="shared" si="0"/>
        <v>12</v>
      </c>
      <c r="E18" s="15">
        <f t="shared" si="1"/>
        <v>12</v>
      </c>
      <c r="F18" s="16"/>
      <c r="G18" s="6">
        <v>5</v>
      </c>
      <c r="H18" s="8">
        <v>8.9814814814814824E-4</v>
      </c>
      <c r="I18" s="8">
        <v>8.4027777777777779E-4</v>
      </c>
      <c r="J18" s="10">
        <f t="shared" si="2"/>
        <v>12</v>
      </c>
      <c r="K18" s="10">
        <f t="shared" si="3"/>
        <v>12</v>
      </c>
    </row>
    <row r="19" spans="1:11" ht="12" customHeight="1" x14ac:dyDescent="0.25">
      <c r="A19" s="6">
        <v>7</v>
      </c>
      <c r="B19" s="8">
        <v>8.0555555555555545E-4</v>
      </c>
      <c r="C19" s="8">
        <v>8.0555555555555545E-4</v>
      </c>
      <c r="D19" s="9">
        <f t="shared" si="0"/>
        <v>13</v>
      </c>
      <c r="E19" s="15">
        <f t="shared" si="1"/>
        <v>13</v>
      </c>
      <c r="F19" s="16"/>
      <c r="G19" s="6">
        <v>26</v>
      </c>
      <c r="H19" s="8">
        <v>8.4143518518518519E-4</v>
      </c>
      <c r="I19" s="8">
        <v>8.4143518518518519E-4</v>
      </c>
      <c r="J19" s="10">
        <f t="shared" si="2"/>
        <v>13</v>
      </c>
      <c r="K19" s="10">
        <f t="shared" si="3"/>
        <v>13</v>
      </c>
    </row>
    <row r="20" spans="1:11" ht="12" customHeight="1" x14ac:dyDescent="0.25">
      <c r="A20" s="6">
        <v>49</v>
      </c>
      <c r="B20" s="8">
        <v>8.1365740740740736E-4</v>
      </c>
      <c r="C20" s="8">
        <v>8.1365740740740736E-4</v>
      </c>
      <c r="D20" s="9">
        <f t="shared" si="0"/>
        <v>14</v>
      </c>
      <c r="E20" s="15">
        <f t="shared" si="1"/>
        <v>14</v>
      </c>
      <c r="F20" s="16"/>
      <c r="G20" s="6">
        <v>49</v>
      </c>
      <c r="H20" s="8">
        <v>8.4606481481481479E-4</v>
      </c>
      <c r="I20" s="8">
        <v>8.4606481481481479E-4</v>
      </c>
      <c r="J20" s="10" t="str">
        <f t="shared" si="2"/>
        <v>14-15</v>
      </c>
      <c r="K20" s="10">
        <f t="shared" si="3"/>
        <v>14</v>
      </c>
    </row>
    <row r="21" spans="1:11" ht="12" customHeight="1" x14ac:dyDescent="0.25">
      <c r="A21" s="7">
        <v>50</v>
      </c>
      <c r="B21" s="8">
        <v>8.1597222222222227E-4</v>
      </c>
      <c r="C21" s="8">
        <v>8.1597222222222227E-4</v>
      </c>
      <c r="D21" s="9">
        <f t="shared" si="0"/>
        <v>15</v>
      </c>
      <c r="E21" s="15">
        <f t="shared" si="1"/>
        <v>15</v>
      </c>
      <c r="F21" s="16"/>
      <c r="G21" s="6">
        <v>56</v>
      </c>
      <c r="H21" s="8">
        <v>8.4606481481481479E-4</v>
      </c>
      <c r="I21" s="8">
        <v>8.4606481481481479E-4</v>
      </c>
      <c r="J21" s="10" t="str">
        <f t="shared" si="2"/>
        <v>14-15</v>
      </c>
      <c r="K21" s="10">
        <f t="shared" si="3"/>
        <v>14</v>
      </c>
    </row>
    <row r="22" spans="1:11" ht="12" customHeight="1" x14ac:dyDescent="0.25">
      <c r="A22" s="6">
        <v>5</v>
      </c>
      <c r="B22" s="8">
        <v>8.2060185185185187E-4</v>
      </c>
      <c r="C22" s="8">
        <v>8.2060185185185187E-4</v>
      </c>
      <c r="D22" s="9">
        <f t="shared" si="0"/>
        <v>16</v>
      </c>
      <c r="E22" s="15">
        <f t="shared" si="1"/>
        <v>16</v>
      </c>
      <c r="F22" s="16"/>
      <c r="G22" s="7">
        <v>50</v>
      </c>
      <c r="H22" s="8">
        <v>8.7268518518518511E-4</v>
      </c>
      <c r="I22" s="8">
        <v>8.7268518518518511E-4</v>
      </c>
      <c r="J22" s="10">
        <f t="shared" si="2"/>
        <v>16</v>
      </c>
      <c r="K22" s="10">
        <f t="shared" si="3"/>
        <v>16</v>
      </c>
    </row>
    <row r="23" spans="1:11" ht="12" customHeight="1" x14ac:dyDescent="0.25">
      <c r="A23" s="6">
        <v>30</v>
      </c>
      <c r="B23" s="8">
        <v>8.2986111111111119E-4</v>
      </c>
      <c r="C23" s="8">
        <v>8.2986111111111119E-4</v>
      </c>
      <c r="D23" s="9">
        <f t="shared" si="0"/>
        <v>17</v>
      </c>
      <c r="E23" s="15">
        <f t="shared" si="1"/>
        <v>17</v>
      </c>
      <c r="F23" s="16"/>
      <c r="G23" s="6">
        <v>24</v>
      </c>
      <c r="H23" s="8">
        <v>8.7500000000000002E-4</v>
      </c>
      <c r="I23" s="8">
        <v>8.7500000000000002E-4</v>
      </c>
      <c r="J23" s="10">
        <f t="shared" si="2"/>
        <v>17</v>
      </c>
      <c r="K23" s="10">
        <f t="shared" si="3"/>
        <v>17</v>
      </c>
    </row>
    <row r="24" spans="1:11" ht="12" customHeight="1" x14ac:dyDescent="0.25">
      <c r="A24" s="6">
        <v>40</v>
      </c>
      <c r="B24" s="8">
        <v>8.3564814814814819E-4</v>
      </c>
      <c r="C24" s="8">
        <v>8.3564814814814819E-4</v>
      </c>
      <c r="D24" s="9">
        <f t="shared" si="0"/>
        <v>18</v>
      </c>
      <c r="E24" s="15">
        <f t="shared" si="1"/>
        <v>18</v>
      </c>
      <c r="F24" s="16"/>
      <c r="G24" s="6">
        <v>44</v>
      </c>
      <c r="H24" s="8">
        <v>8.7847222222222233E-4</v>
      </c>
      <c r="I24" s="8">
        <v>8.7847222222222233E-4</v>
      </c>
      <c r="J24" s="10">
        <f t="shared" si="2"/>
        <v>18</v>
      </c>
      <c r="K24" s="10">
        <f t="shared" si="3"/>
        <v>18</v>
      </c>
    </row>
    <row r="25" spans="1:11" ht="12" customHeight="1" x14ac:dyDescent="0.25">
      <c r="A25" s="7">
        <v>9</v>
      </c>
      <c r="B25" s="8">
        <v>9.5486111111111108E-4</v>
      </c>
      <c r="C25" s="8">
        <v>9.5486111111111108E-4</v>
      </c>
      <c r="D25" s="9">
        <f t="shared" si="0"/>
        <v>19</v>
      </c>
      <c r="E25" s="15">
        <f t="shared" si="1"/>
        <v>19</v>
      </c>
      <c r="F25" s="16"/>
      <c r="G25" s="6">
        <v>17</v>
      </c>
      <c r="H25" s="8">
        <v>9.1782407407407405E-4</v>
      </c>
      <c r="I25" s="8">
        <v>9.1782407407407405E-4</v>
      </c>
      <c r="J25" s="10">
        <f t="shared" si="2"/>
        <v>19</v>
      </c>
      <c r="K25" s="10">
        <f t="shared" si="3"/>
        <v>19</v>
      </c>
    </row>
    <row r="26" spans="1:11" ht="12" customHeight="1" x14ac:dyDescent="0.25">
      <c r="A26" s="6">
        <v>24</v>
      </c>
      <c r="B26" s="13">
        <v>8.1712962962962978E-4</v>
      </c>
      <c r="C26" s="14" t="s">
        <v>9</v>
      </c>
      <c r="D26" s="9">
        <v>20</v>
      </c>
      <c r="E26" s="15" t="str">
        <f>IF(ISNUMBER(#REF!),RANK(#REF!,$C$7:$C$27,-1),"")</f>
        <v/>
      </c>
      <c r="F26" s="16"/>
      <c r="G26" s="6">
        <v>40</v>
      </c>
      <c r="H26" s="8">
        <v>9.2013888888888885E-4</v>
      </c>
      <c r="I26" s="8">
        <v>9.2013888888888885E-4</v>
      </c>
      <c r="J26" s="10">
        <f t="shared" si="2"/>
        <v>20</v>
      </c>
      <c r="K26" s="10">
        <f t="shared" si="3"/>
        <v>20</v>
      </c>
    </row>
    <row r="27" spans="1:11" ht="12" customHeight="1" x14ac:dyDescent="0.25">
      <c r="A27" s="6"/>
      <c r="B27" s="14"/>
      <c r="C27" s="14"/>
      <c r="D27" s="9"/>
      <c r="E27" s="15" t="str">
        <f>IF(ISNUMBER(C27),RANK(C27,$C$7:$C$27,-1),"")</f>
        <v/>
      </c>
      <c r="F27" s="16"/>
      <c r="G27" s="6">
        <v>30</v>
      </c>
      <c r="H27" s="8">
        <v>100</v>
      </c>
      <c r="I27" s="8" t="s">
        <v>8</v>
      </c>
      <c r="J27" s="10">
        <v>21</v>
      </c>
      <c r="K27" s="10" t="str">
        <f>IF(ISNUMBER(#REF!),RANK(#REF!,$I$7:$I$27,-1),"")</f>
        <v/>
      </c>
    </row>
  </sheetData>
  <autoFilter ref="A6:D6">
    <sortState ref="A7:D30">
      <sortCondition ref="C6"/>
    </sortState>
  </autoFilter>
  <sortState ref="M7:M27">
    <sortCondition ref="M7"/>
  </sortState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5"/>
  <sheetViews>
    <sheetView showGridLines="0" tabSelected="1" workbookViewId="0">
      <selection activeCell="N14" sqref="N14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9" ht="38.25" customHeight="1" x14ac:dyDescent="0.3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11</v>
      </c>
      <c r="H3" s="12"/>
      <c r="I3" s="12"/>
      <c r="J3" s="12"/>
      <c r="K3" s="12"/>
    </row>
    <row r="4" spans="1:19" ht="18.75" x14ac:dyDescent="0.3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</row>
    <row r="5" spans="1:19" ht="15.75" x14ac:dyDescent="0.25">
      <c r="A5" s="48" t="s">
        <v>4</v>
      </c>
      <c r="B5" s="48"/>
      <c r="C5" s="48"/>
      <c r="D5" s="48"/>
      <c r="E5" s="48"/>
      <c r="G5" s="49" t="s">
        <v>5</v>
      </c>
      <c r="H5" s="49"/>
      <c r="I5" s="49"/>
      <c r="J5" s="49"/>
      <c r="K5" s="49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19" ht="12" customHeight="1" x14ac:dyDescent="0.25">
      <c r="A7" s="18">
        <v>11</v>
      </c>
      <c r="B7" s="14"/>
      <c r="C7" s="14">
        <v>4.5601851851851852E-4</v>
      </c>
      <c r="D7" s="9">
        <f t="shared" ref="D7:D23" si="0">IF((COUNTIF($C$7:$C$35,C7)-1)=0,RANK(C7,$C$7:$C$35,1),RANK(C7,$C$7:$C$35,1)&amp;"-"&amp;RANK(C7,$C$7:$C$35,1)+COUNTIF($C$7:$C$35,C7)-1)</f>
        <v>10</v>
      </c>
      <c r="E7" s="15">
        <f t="shared" ref="E7:E18" si="1">IF(ISNUMBER(C7),RANK(C7,$C$7:$C$35,-1),"")</f>
        <v>10</v>
      </c>
      <c r="F7" s="44">
        <v>1</v>
      </c>
      <c r="G7" s="18">
        <v>11</v>
      </c>
      <c r="H7" s="19"/>
      <c r="I7" s="8">
        <v>4.907407407407407E-4</v>
      </c>
      <c r="J7" s="10">
        <f t="shared" ref="J7:J23" si="2">IF((COUNTIF($I$7:$I$35,I7)-1)=0,RANK(I7,$I$7:$I$35,1),RANK(I7,$I$7:$I$35,1)&amp;"-"&amp;RANK(I7,$I$7:$I$35,1)+COUNTIF($I$7:$I$35,I7)-1)</f>
        <v>11</v>
      </c>
      <c r="K7" s="10">
        <f t="shared" ref="K7:K18" si="3">IF(ISNUMBER(I7),RANK(I7,$I$7:$I$35,-1),"")</f>
        <v>11</v>
      </c>
    </row>
    <row r="8" spans="1:19" ht="12" customHeight="1" x14ac:dyDescent="0.25">
      <c r="A8" s="18">
        <v>23</v>
      </c>
      <c r="B8" s="14">
        <v>8.4027777777777779E-4</v>
      </c>
      <c r="C8" s="14">
        <v>4.5023148148148152E-4</v>
      </c>
      <c r="D8" s="9">
        <f t="shared" si="0"/>
        <v>6</v>
      </c>
      <c r="E8" s="15">
        <f t="shared" si="1"/>
        <v>6</v>
      </c>
      <c r="F8" s="44">
        <v>2</v>
      </c>
      <c r="G8" s="18">
        <v>23</v>
      </c>
      <c r="H8" s="13">
        <v>8.3101851851851859E-4</v>
      </c>
      <c r="I8" s="14">
        <v>4.7222222222222218E-4</v>
      </c>
      <c r="J8" s="10">
        <f t="shared" si="2"/>
        <v>4</v>
      </c>
      <c r="K8" s="10">
        <f t="shared" si="3"/>
        <v>4</v>
      </c>
    </row>
    <row r="9" spans="1:19" ht="12" customHeight="1" x14ac:dyDescent="0.25">
      <c r="A9" s="18">
        <v>36</v>
      </c>
      <c r="B9" s="8">
        <v>9.3634259259259267E-4</v>
      </c>
      <c r="C9" s="8">
        <v>4.5833333333333338E-4</v>
      </c>
      <c r="D9" s="9">
        <f t="shared" si="0"/>
        <v>11</v>
      </c>
      <c r="E9" s="15">
        <f t="shared" si="1"/>
        <v>11</v>
      </c>
      <c r="F9" s="44">
        <v>3</v>
      </c>
      <c r="G9" s="18">
        <v>36</v>
      </c>
      <c r="H9" s="8">
        <v>9.7916666666666681E-4</v>
      </c>
      <c r="I9" s="8">
        <v>4.953703703703703E-4</v>
      </c>
      <c r="J9" s="10">
        <f t="shared" si="2"/>
        <v>12</v>
      </c>
      <c r="K9" s="10">
        <f t="shared" si="3"/>
        <v>12</v>
      </c>
    </row>
    <row r="10" spans="1:19" ht="12" customHeight="1" x14ac:dyDescent="0.25">
      <c r="A10" s="17">
        <v>41</v>
      </c>
      <c r="B10" s="14">
        <v>8.0555555555555545E-4</v>
      </c>
      <c r="C10" s="14">
        <v>4.4907407407407401E-4</v>
      </c>
      <c r="D10" s="9">
        <f t="shared" si="0"/>
        <v>5</v>
      </c>
      <c r="E10" s="15">
        <f t="shared" si="1"/>
        <v>5</v>
      </c>
      <c r="F10" s="44">
        <v>4</v>
      </c>
      <c r="G10" s="17">
        <v>41</v>
      </c>
      <c r="H10" s="11">
        <v>8.4837962962962959E-4</v>
      </c>
      <c r="I10" s="11">
        <v>4.8611111111111104E-4</v>
      </c>
      <c r="J10" s="10">
        <f t="shared" si="2"/>
        <v>10</v>
      </c>
      <c r="K10" s="10">
        <f t="shared" si="3"/>
        <v>10</v>
      </c>
    </row>
    <row r="11" spans="1:19" ht="12" customHeight="1" x14ac:dyDescent="0.25">
      <c r="A11" s="18">
        <v>42</v>
      </c>
      <c r="B11" s="14">
        <v>8.1365740740740736E-4</v>
      </c>
      <c r="C11" s="14">
        <v>4.6412037037037038E-4</v>
      </c>
      <c r="D11" s="9">
        <f t="shared" si="0"/>
        <v>12</v>
      </c>
      <c r="E11" s="15">
        <f t="shared" si="1"/>
        <v>12</v>
      </c>
      <c r="F11" s="44">
        <v>5</v>
      </c>
      <c r="G11" s="18">
        <v>42</v>
      </c>
      <c r="H11" s="8">
        <v>8.8541666666666662E-4</v>
      </c>
      <c r="I11" s="8">
        <v>5.3009259259259253E-4</v>
      </c>
      <c r="J11" s="10">
        <f t="shared" si="2"/>
        <v>17</v>
      </c>
      <c r="K11" s="10">
        <f t="shared" si="3"/>
        <v>17</v>
      </c>
    </row>
    <row r="12" spans="1:19" ht="12" customHeight="1" x14ac:dyDescent="0.25">
      <c r="A12" s="18">
        <v>43</v>
      </c>
      <c r="B12" s="19"/>
      <c r="C12" s="14">
        <v>4.5254629629629632E-4</v>
      </c>
      <c r="D12" s="9">
        <f t="shared" si="0"/>
        <v>8</v>
      </c>
      <c r="E12" s="15">
        <f t="shared" si="1"/>
        <v>8</v>
      </c>
      <c r="F12" s="44">
        <v>6</v>
      </c>
      <c r="G12" s="18">
        <v>43</v>
      </c>
      <c r="H12" s="19"/>
      <c r="I12" s="8">
        <v>4.7685185185185195E-4</v>
      </c>
      <c r="J12" s="10" t="str">
        <f t="shared" si="2"/>
        <v>7-8</v>
      </c>
      <c r="K12" s="10">
        <f t="shared" si="3"/>
        <v>7</v>
      </c>
    </row>
    <row r="13" spans="1:19" ht="12" customHeight="1" x14ac:dyDescent="0.25">
      <c r="A13" s="18">
        <v>45</v>
      </c>
      <c r="B13" s="8">
        <v>8.7500000000000002E-4</v>
      </c>
      <c r="C13" s="8">
        <v>4.5138888888888892E-4</v>
      </c>
      <c r="D13" s="9">
        <f t="shared" si="0"/>
        <v>7</v>
      </c>
      <c r="E13" s="15">
        <f t="shared" si="1"/>
        <v>7</v>
      </c>
      <c r="F13" s="44">
        <v>7</v>
      </c>
      <c r="G13" s="18">
        <v>45</v>
      </c>
      <c r="H13" s="8">
        <v>8.0555555555555545E-4</v>
      </c>
      <c r="I13" s="8">
        <v>4.7569444444444444E-4</v>
      </c>
      <c r="J13" s="10">
        <f t="shared" si="2"/>
        <v>6</v>
      </c>
      <c r="K13" s="10">
        <f t="shared" si="3"/>
        <v>6</v>
      </c>
    </row>
    <row r="14" spans="1:19" ht="12" customHeight="1" x14ac:dyDescent="0.25">
      <c r="A14" s="18">
        <v>46</v>
      </c>
      <c r="B14" s="8">
        <v>8.1944444444444437E-4</v>
      </c>
      <c r="C14" s="8">
        <v>5.0347222222222221E-4</v>
      </c>
      <c r="D14" s="9">
        <f t="shared" si="0"/>
        <v>17</v>
      </c>
      <c r="E14" s="15">
        <f t="shared" si="1"/>
        <v>17</v>
      </c>
      <c r="F14" s="44">
        <v>8</v>
      </c>
      <c r="G14" s="18">
        <v>46</v>
      </c>
      <c r="H14" s="8">
        <v>9.0856481481481485E-4</v>
      </c>
      <c r="I14" s="8">
        <v>4.7685185185185195E-4</v>
      </c>
      <c r="J14" s="10" t="str">
        <f t="shared" si="2"/>
        <v>7-8</v>
      </c>
      <c r="K14" s="10">
        <f t="shared" si="3"/>
        <v>7</v>
      </c>
    </row>
    <row r="15" spans="1:19" ht="12" customHeight="1" x14ac:dyDescent="0.25">
      <c r="A15" s="18">
        <v>49</v>
      </c>
      <c r="B15" s="8">
        <v>8.1365740740740736E-4</v>
      </c>
      <c r="C15" s="8">
        <v>4.6875000000000004E-4</v>
      </c>
      <c r="D15" s="9">
        <f t="shared" si="0"/>
        <v>14</v>
      </c>
      <c r="E15" s="15">
        <f t="shared" si="1"/>
        <v>14</v>
      </c>
      <c r="F15" s="44">
        <v>9</v>
      </c>
      <c r="G15" s="18">
        <v>49</v>
      </c>
      <c r="H15" s="8">
        <v>8.4606481481481479E-4</v>
      </c>
      <c r="I15" s="8">
        <v>5.1851851851851853E-4</v>
      </c>
      <c r="J15" s="10">
        <f t="shared" si="2"/>
        <v>16</v>
      </c>
      <c r="K15" s="10">
        <f t="shared" si="3"/>
        <v>16</v>
      </c>
    </row>
    <row r="16" spans="1:19" ht="12" customHeight="1" x14ac:dyDescent="0.25">
      <c r="A16" s="18">
        <v>52</v>
      </c>
      <c r="B16" s="14">
        <v>8.1944444444444437E-4</v>
      </c>
      <c r="C16" s="14">
        <v>4.8148148148148155E-4</v>
      </c>
      <c r="D16" s="9">
        <f t="shared" si="0"/>
        <v>15</v>
      </c>
      <c r="E16" s="15">
        <f t="shared" si="1"/>
        <v>15</v>
      </c>
      <c r="F16" s="44">
        <v>10</v>
      </c>
      <c r="G16" s="18">
        <v>52</v>
      </c>
      <c r="H16" s="8">
        <v>8.2523148148148158E-4</v>
      </c>
      <c r="I16" s="8">
        <v>4.9768518518518521E-4</v>
      </c>
      <c r="J16" s="10">
        <f t="shared" si="2"/>
        <v>13</v>
      </c>
      <c r="K16" s="10">
        <f t="shared" si="3"/>
        <v>13</v>
      </c>
    </row>
    <row r="17" spans="1:11" ht="12" customHeight="1" x14ac:dyDescent="0.25">
      <c r="A17" s="18">
        <v>53</v>
      </c>
      <c r="B17" s="14">
        <v>8.9236111111111124E-4</v>
      </c>
      <c r="C17" s="14">
        <v>4.4097222222222221E-4</v>
      </c>
      <c r="D17" s="9">
        <f t="shared" si="0"/>
        <v>3</v>
      </c>
      <c r="E17" s="15">
        <f t="shared" si="1"/>
        <v>3</v>
      </c>
      <c r="F17" s="44">
        <v>11</v>
      </c>
      <c r="G17" s="18">
        <v>53</v>
      </c>
      <c r="H17" s="8">
        <v>8.8078703703703702E-4</v>
      </c>
      <c r="I17" s="8">
        <v>4.6990740740740738E-4</v>
      </c>
      <c r="J17" s="46" t="str">
        <f t="shared" si="2"/>
        <v>1-2</v>
      </c>
      <c r="K17" s="10">
        <f t="shared" si="3"/>
        <v>1</v>
      </c>
    </row>
    <row r="18" spans="1:11" ht="12" customHeight="1" x14ac:dyDescent="0.25">
      <c r="A18" s="18">
        <v>55</v>
      </c>
      <c r="B18" s="14">
        <v>8.2754629629629628E-4</v>
      </c>
      <c r="C18" s="14">
        <v>4.4328703703703701E-4</v>
      </c>
      <c r="D18" s="9">
        <f t="shared" si="0"/>
        <v>4</v>
      </c>
      <c r="E18" s="15">
        <f t="shared" si="1"/>
        <v>4</v>
      </c>
      <c r="F18" s="44">
        <v>12</v>
      </c>
      <c r="G18" s="18">
        <v>55</v>
      </c>
      <c r="H18" s="8">
        <v>8.7268518518518511E-4</v>
      </c>
      <c r="I18" s="8">
        <v>4.7337962962962958E-4</v>
      </c>
      <c r="J18" s="10">
        <f t="shared" si="2"/>
        <v>5</v>
      </c>
      <c r="K18" s="10">
        <f t="shared" si="3"/>
        <v>5</v>
      </c>
    </row>
    <row r="19" spans="1:11" ht="12" customHeight="1" x14ac:dyDescent="0.25">
      <c r="A19" s="18">
        <v>58</v>
      </c>
      <c r="B19" s="8">
        <v>8.7268518518518511E-4</v>
      </c>
      <c r="C19" s="8">
        <v>4.5370370370370378E-4</v>
      </c>
      <c r="D19" s="9">
        <f t="shared" si="0"/>
        <v>9</v>
      </c>
      <c r="E19" s="15" t="str">
        <f>IF(ISNUMBER(#REF!),RANK(#REF!,$C$7:$C$35,-1),"")</f>
        <v/>
      </c>
      <c r="F19" s="44">
        <v>13</v>
      </c>
      <c r="G19" s="18">
        <v>58</v>
      </c>
      <c r="H19" s="8">
        <v>8.7037037037037042E-4</v>
      </c>
      <c r="I19" s="8">
        <v>4.8032407407407404E-4</v>
      </c>
      <c r="J19" s="10">
        <f t="shared" si="2"/>
        <v>9</v>
      </c>
      <c r="K19" s="10" t="str">
        <f>IF(ISNUMBER(#REF!),RANK(#REF!,$I$7:$I$35,-1),"")</f>
        <v/>
      </c>
    </row>
    <row r="20" spans="1:11" ht="12" customHeight="1" x14ac:dyDescent="0.25">
      <c r="A20" s="18">
        <v>59</v>
      </c>
      <c r="B20" s="8">
        <v>8.1481481481481476E-4</v>
      </c>
      <c r="C20" s="8">
        <v>4.3981481481481481E-4</v>
      </c>
      <c r="D20" s="45" t="str">
        <f t="shared" si="0"/>
        <v>1-2</v>
      </c>
      <c r="E20" s="15" t="str">
        <f>IF(ISNUMBER(#REF!),RANK(#REF!,$C$7:$C$35,-1),"")</f>
        <v/>
      </c>
      <c r="F20" s="44">
        <v>14</v>
      </c>
      <c r="G20" s="18">
        <v>59</v>
      </c>
      <c r="H20" s="8">
        <v>9.1087962962962954E-4</v>
      </c>
      <c r="I20" s="8">
        <v>4.7106481481481484E-4</v>
      </c>
      <c r="J20" s="10">
        <f t="shared" si="2"/>
        <v>3</v>
      </c>
      <c r="K20" s="10" t="str">
        <f>IF(ISNUMBER(#REF!),RANK(#REF!,$I$7:$I$35,-1),"")</f>
        <v/>
      </c>
    </row>
    <row r="21" spans="1:11" ht="12" customHeight="1" x14ac:dyDescent="0.25">
      <c r="A21" s="18">
        <v>63</v>
      </c>
      <c r="B21" s="14">
        <v>8.5069444444444461E-4</v>
      </c>
      <c r="C21" s="14">
        <v>4.8263888888888895E-4</v>
      </c>
      <c r="D21" s="9">
        <f t="shared" si="0"/>
        <v>16</v>
      </c>
      <c r="E21" s="15" t="str">
        <f>IF(ISNUMBER(#REF!),RANK(#REF!,$C$7:$C$35,-1),"")</f>
        <v/>
      </c>
      <c r="F21" s="44">
        <v>15</v>
      </c>
      <c r="G21" s="18">
        <v>63</v>
      </c>
      <c r="H21" s="8">
        <v>8.2523148148148158E-4</v>
      </c>
      <c r="I21" s="8">
        <v>5.0578703703703712E-4</v>
      </c>
      <c r="J21" s="10">
        <f t="shared" si="2"/>
        <v>15</v>
      </c>
      <c r="K21" s="10" t="str">
        <f>IF(ISNUMBER(#REF!),RANK(#REF!,$I$7:$I$35,-1),"")</f>
        <v/>
      </c>
    </row>
    <row r="22" spans="1:11" ht="12" customHeight="1" x14ac:dyDescent="0.25">
      <c r="A22" s="18">
        <v>75</v>
      </c>
      <c r="B22" s="14">
        <v>8.0555555555555545E-4</v>
      </c>
      <c r="C22" s="14">
        <v>4.6527777777777778E-4</v>
      </c>
      <c r="D22" s="9">
        <f t="shared" si="0"/>
        <v>13</v>
      </c>
      <c r="E22" s="15" t="str">
        <f>IF(ISNUMBER(#REF!),RANK(#REF!,$C$7:$C$35,-1),"")</f>
        <v/>
      </c>
      <c r="F22" s="44">
        <v>16</v>
      </c>
      <c r="G22" s="18">
        <v>75</v>
      </c>
      <c r="H22" s="8">
        <v>8.4143518518518519E-4</v>
      </c>
      <c r="I22" s="8">
        <v>5.0347222222222221E-4</v>
      </c>
      <c r="J22" s="10">
        <f t="shared" si="2"/>
        <v>14</v>
      </c>
      <c r="K22" s="10" t="str">
        <f>IF(ISNUMBER(#REF!),RANK(#REF!,$I$7:$I$35,-1),"")</f>
        <v/>
      </c>
    </row>
    <row r="23" spans="1:11" ht="12" customHeight="1" x14ac:dyDescent="0.25">
      <c r="A23" s="18" t="s">
        <v>10</v>
      </c>
      <c r="B23" s="14">
        <v>9.0740740740740745E-4</v>
      </c>
      <c r="C23" s="14">
        <v>4.3981481481481481E-4</v>
      </c>
      <c r="D23" s="45" t="str">
        <f t="shared" si="0"/>
        <v>1-2</v>
      </c>
      <c r="E23" s="15" t="str">
        <f>IF(ISNUMBER(#REF!),RANK(#REF!,$C$7:$C$35,-1),"")</f>
        <v/>
      </c>
      <c r="F23" s="44">
        <v>17</v>
      </c>
      <c r="G23" s="18" t="s">
        <v>10</v>
      </c>
      <c r="H23" s="8">
        <v>8.3564814814814819E-4</v>
      </c>
      <c r="I23" s="8">
        <v>4.6990740740740738E-4</v>
      </c>
      <c r="J23" s="46" t="str">
        <f t="shared" si="2"/>
        <v>1-2</v>
      </c>
      <c r="K23" s="10" t="str">
        <f>IF(ISNUMBER(#REF!),RANK(#REF!,$I$7:$I$35,-1),"")</f>
        <v/>
      </c>
    </row>
    <row r="24" spans="1:11" ht="12" customHeight="1" x14ac:dyDescent="0.25">
      <c r="A24" s="33"/>
      <c r="B24" s="34"/>
      <c r="C24" s="34"/>
      <c r="D24" s="35"/>
      <c r="E24" s="28" t="str">
        <f t="shared" ref="E24:E30" si="4">IF(ISNUMBER(C24),RANK(C24,$C$7:$C$35,-1),"")</f>
        <v/>
      </c>
      <c r="F24" s="1"/>
      <c r="G24" s="33"/>
      <c r="H24" s="36"/>
      <c r="I24" s="36"/>
      <c r="J24" s="40"/>
      <c r="K24" s="38" t="str">
        <f t="shared" ref="K24:K32" si="5">IF(ISNUMBER(I24),RANK(I24,$I$7:$I$35,-1),"")</f>
        <v/>
      </c>
    </row>
    <row r="25" spans="1:11" ht="12" customHeight="1" x14ac:dyDescent="0.25">
      <c r="A25" s="33"/>
      <c r="B25" s="34"/>
      <c r="C25" s="34"/>
      <c r="D25" s="35"/>
      <c r="E25" s="28" t="str">
        <f t="shared" si="4"/>
        <v/>
      </c>
      <c r="F25" s="1"/>
      <c r="G25" s="33"/>
      <c r="H25" s="36"/>
      <c r="I25" s="36"/>
      <c r="J25" s="40"/>
      <c r="K25" s="38" t="str">
        <f t="shared" si="5"/>
        <v/>
      </c>
    </row>
    <row r="26" spans="1:11" ht="12" customHeight="1" x14ac:dyDescent="0.25">
      <c r="A26" s="33"/>
      <c r="B26" s="34"/>
      <c r="C26" s="34"/>
      <c r="D26" s="35"/>
      <c r="E26" s="28" t="str">
        <f t="shared" si="4"/>
        <v/>
      </c>
      <c r="F26" s="1"/>
      <c r="G26" s="33"/>
      <c r="H26" s="36"/>
      <c r="I26" s="36"/>
      <c r="J26" s="40"/>
      <c r="K26" s="38" t="str">
        <f t="shared" si="5"/>
        <v/>
      </c>
    </row>
    <row r="27" spans="1:11" ht="12" customHeight="1" x14ac:dyDescent="0.25">
      <c r="A27" s="33"/>
      <c r="B27" s="36"/>
      <c r="C27" s="36"/>
      <c r="D27" s="35"/>
      <c r="E27" s="28" t="str">
        <f t="shared" si="4"/>
        <v/>
      </c>
      <c r="F27" s="1"/>
      <c r="G27" s="33"/>
      <c r="H27" s="36"/>
      <c r="I27" s="36"/>
      <c r="J27" s="40"/>
      <c r="K27" s="38" t="str">
        <f t="shared" si="5"/>
        <v/>
      </c>
    </row>
    <row r="28" spans="1:11" ht="12" customHeight="1" x14ac:dyDescent="0.25">
      <c r="A28" s="33"/>
      <c r="B28" s="36"/>
      <c r="C28" s="36"/>
      <c r="D28" s="35"/>
      <c r="E28" s="28" t="str">
        <f t="shared" si="4"/>
        <v/>
      </c>
      <c r="F28" s="1"/>
      <c r="G28" s="33"/>
      <c r="H28" s="36"/>
      <c r="I28" s="36"/>
      <c r="J28" s="40"/>
      <c r="K28" s="38" t="str">
        <f t="shared" si="5"/>
        <v/>
      </c>
    </row>
    <row r="29" spans="1:11" ht="12" customHeight="1" x14ac:dyDescent="0.25">
      <c r="A29" s="33"/>
      <c r="B29" s="34"/>
      <c r="C29" s="34"/>
      <c r="D29" s="35"/>
      <c r="E29" s="28" t="str">
        <f t="shared" si="4"/>
        <v/>
      </c>
      <c r="F29" s="1"/>
      <c r="G29" s="33"/>
      <c r="H29" s="36"/>
      <c r="I29" s="36"/>
      <c r="J29" s="40"/>
      <c r="K29" s="38" t="str">
        <f t="shared" si="5"/>
        <v/>
      </c>
    </row>
    <row r="30" spans="1:11" ht="12" customHeight="1" x14ac:dyDescent="0.25">
      <c r="A30" s="33"/>
      <c r="B30" s="36"/>
      <c r="C30" s="36"/>
      <c r="D30" s="35"/>
      <c r="E30" s="28" t="str">
        <f t="shared" si="4"/>
        <v/>
      </c>
      <c r="F30" s="1"/>
      <c r="G30" s="33"/>
      <c r="H30" s="36"/>
      <c r="I30" s="36"/>
      <c r="J30" s="40"/>
      <c r="K30" s="38" t="str">
        <f t="shared" si="5"/>
        <v/>
      </c>
    </row>
    <row r="31" spans="1:11" ht="12" customHeight="1" x14ac:dyDescent="0.25">
      <c r="A31" s="33"/>
      <c r="B31" s="36"/>
      <c r="C31" s="36"/>
      <c r="D31" s="35"/>
      <c r="E31" s="28"/>
      <c r="F31" s="1"/>
      <c r="G31" s="33"/>
      <c r="H31" s="36"/>
      <c r="I31" s="36"/>
      <c r="J31" s="40"/>
      <c r="K31" s="38" t="str">
        <f t="shared" si="5"/>
        <v/>
      </c>
    </row>
    <row r="32" spans="1:11" ht="12" customHeight="1" x14ac:dyDescent="0.25">
      <c r="A32" s="33"/>
      <c r="B32" s="34"/>
      <c r="C32" s="34"/>
      <c r="D32" s="35"/>
      <c r="E32" s="28"/>
      <c r="F32" s="1"/>
      <c r="G32" s="33"/>
      <c r="H32" s="36"/>
      <c r="I32" s="36"/>
      <c r="J32" s="40"/>
      <c r="K32" s="38" t="str">
        <f t="shared" si="5"/>
        <v/>
      </c>
    </row>
    <row r="33" spans="1:11" ht="12" customHeight="1" x14ac:dyDescent="0.25">
      <c r="A33" s="33"/>
      <c r="B33" s="36"/>
      <c r="C33" s="36"/>
      <c r="D33" s="35"/>
      <c r="E33" s="28"/>
      <c r="F33" s="1"/>
      <c r="G33" s="33"/>
      <c r="H33" s="36"/>
      <c r="I33" s="36"/>
      <c r="J33" s="40"/>
      <c r="K33" s="38"/>
    </row>
    <row r="34" spans="1:11" ht="12" customHeight="1" x14ac:dyDescent="0.25">
      <c r="A34" s="33"/>
      <c r="B34" s="36"/>
      <c r="C34" s="36"/>
      <c r="D34" s="35"/>
      <c r="E34" s="28"/>
      <c r="F34" s="1"/>
      <c r="G34" s="33"/>
      <c r="H34" s="36"/>
      <c r="I34" s="36"/>
      <c r="J34" s="40"/>
      <c r="K34" s="38"/>
    </row>
    <row r="35" spans="1:11" ht="12" customHeight="1" x14ac:dyDescent="0.25">
      <c r="A35" s="33"/>
      <c r="B35" s="34"/>
      <c r="C35" s="34"/>
      <c r="D35" s="35"/>
      <c r="E35" s="28"/>
      <c r="F35" s="1"/>
      <c r="G35" s="33"/>
      <c r="H35" s="36"/>
      <c r="I35" s="36"/>
      <c r="J35" s="40"/>
      <c r="K35" s="38"/>
    </row>
    <row r="36" spans="1:11" ht="12" customHeight="1" x14ac:dyDescent="0.25">
      <c r="A36" s="37"/>
      <c r="B36" s="37"/>
      <c r="C36" s="37"/>
      <c r="D36" s="35"/>
      <c r="E36" s="28"/>
      <c r="F36" s="1"/>
      <c r="K36" s="10"/>
    </row>
    <row r="37" spans="1:11" ht="12" customHeight="1" x14ac:dyDescent="0.25">
      <c r="A37" s="37"/>
      <c r="B37" s="37"/>
      <c r="C37" s="37"/>
      <c r="D37" s="35"/>
      <c r="E37" s="28"/>
      <c r="F37" s="1"/>
      <c r="K37" s="10"/>
    </row>
    <row r="38" spans="1:11" ht="12" customHeight="1" x14ac:dyDescent="0.25">
      <c r="A38" s="37"/>
      <c r="B38" s="37"/>
      <c r="C38" s="37"/>
      <c r="D38" s="35"/>
      <c r="E38" s="28"/>
      <c r="F38" s="1"/>
      <c r="K38" s="10"/>
    </row>
    <row r="39" spans="1:11" ht="12" customHeight="1" x14ac:dyDescent="0.25">
      <c r="A39" s="37"/>
      <c r="B39" s="37"/>
      <c r="C39" s="37"/>
      <c r="D39" s="35"/>
      <c r="E39" s="28"/>
      <c r="F39" s="1"/>
      <c r="K39" s="10"/>
    </row>
    <row r="40" spans="1:11" ht="12" customHeight="1" x14ac:dyDescent="0.25">
      <c r="A40" s="37"/>
      <c r="B40" s="37"/>
      <c r="C40" s="37"/>
      <c r="D40" s="35"/>
      <c r="E40" s="28"/>
      <c r="F40" s="1"/>
      <c r="K40" s="10"/>
    </row>
    <row r="41" spans="1:11" x14ac:dyDescent="0.25">
      <c r="F41" s="1"/>
    </row>
    <row r="42" spans="1:11" x14ac:dyDescent="0.25">
      <c r="F42" s="1"/>
    </row>
    <row r="43" spans="1:11" x14ac:dyDescent="0.25">
      <c r="F43" s="1"/>
    </row>
    <row r="44" spans="1:11" x14ac:dyDescent="0.25">
      <c r="F44" s="1"/>
    </row>
    <row r="45" spans="1:11" x14ac:dyDescent="0.25">
      <c r="F45" s="1"/>
    </row>
  </sheetData>
  <autoFilter ref="G6:J6">
    <sortState ref="G7:J32">
      <sortCondition ref="G6"/>
    </sortState>
  </autoFilter>
  <mergeCells count="4">
    <mergeCell ref="A1:K1"/>
    <mergeCell ref="A5:E5"/>
    <mergeCell ref="G5:K5"/>
    <mergeCell ref="A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5"/>
  <sheetViews>
    <sheetView showGridLines="0" workbookViewId="0">
      <selection activeCell="N20" sqref="N20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9" ht="38.25" customHeight="1" x14ac:dyDescent="0.3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11</v>
      </c>
      <c r="H3" s="12"/>
      <c r="I3" s="12"/>
      <c r="J3" s="12"/>
      <c r="K3" s="12"/>
    </row>
    <row r="4" spans="1:19" ht="18.75" x14ac:dyDescent="0.3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</row>
    <row r="5" spans="1:19" ht="15.75" x14ac:dyDescent="0.25">
      <c r="A5" s="48" t="s">
        <v>4</v>
      </c>
      <c r="B5" s="48"/>
      <c r="C5" s="48"/>
      <c r="D5" s="48"/>
      <c r="E5" s="48"/>
      <c r="G5" s="49" t="s">
        <v>5</v>
      </c>
      <c r="H5" s="49"/>
      <c r="I5" s="49"/>
      <c r="J5" s="49"/>
      <c r="K5" s="49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19" ht="12" customHeight="1" x14ac:dyDescent="0.25">
      <c r="A7" s="18">
        <v>5</v>
      </c>
      <c r="B7" s="8">
        <v>8.2060185185185187E-4</v>
      </c>
      <c r="C7" s="8">
        <v>4.4444444444444441E-4</v>
      </c>
      <c r="D7" s="9" t="str">
        <f t="shared" ref="D7:D23" si="0">IF((COUNTIF($C$7:$C$40,C7)-1)=0,RANK(C7,$C$7:$C$40,1),RANK(C7,$C$7:$C$40,1)&amp;"-"&amp;RANK(C7,$C$7:$C$40,1)+COUNTIF($C$7:$C$40,C7)-1)</f>
        <v>7-8</v>
      </c>
      <c r="E7" s="15">
        <f t="shared" ref="E7:E30" si="1">IF(ISNUMBER(C7),RANK(C7,$C$7:$C$40,-1),"")</f>
        <v>7</v>
      </c>
      <c r="F7" s="44">
        <v>1</v>
      </c>
      <c r="G7" s="18">
        <v>5</v>
      </c>
      <c r="H7" s="8">
        <v>8.9814814814814824E-4</v>
      </c>
      <c r="I7" s="8">
        <v>4.7569444444444444E-4</v>
      </c>
      <c r="J7" s="10">
        <f t="shared" ref="J7:J23" si="2">IF((COUNTIF($I$7:$I$40,I7)-1)=0,RANK(I7,$I$7:$I$40,1),RANK(I7,$I$7:$I$40,1)&amp;"-"&amp;RANK(I7,$I$7:$I$40,1)+COUNTIF($I$7:$I$40,I7)-1)</f>
        <v>13</v>
      </c>
      <c r="K7" s="10">
        <f t="shared" ref="K7:K32" si="3">IF(ISNUMBER(I7),RANK(I7,$I$7:$I$40,-1),"")</f>
        <v>13</v>
      </c>
    </row>
    <row r="8" spans="1:19" ht="12" customHeight="1" x14ac:dyDescent="0.25">
      <c r="A8" s="18">
        <v>7</v>
      </c>
      <c r="B8" s="8">
        <v>8.0555555555555545E-4</v>
      </c>
      <c r="C8" s="8">
        <v>4.236111111111111E-4</v>
      </c>
      <c r="D8" s="9">
        <f t="shared" si="0"/>
        <v>3</v>
      </c>
      <c r="E8" s="15">
        <f t="shared" si="1"/>
        <v>3</v>
      </c>
      <c r="F8" s="44">
        <v>2</v>
      </c>
      <c r="G8" s="18">
        <v>7</v>
      </c>
      <c r="H8" s="8">
        <v>8.1365740740740736E-4</v>
      </c>
      <c r="I8" s="8">
        <v>4.5254629629629632E-4</v>
      </c>
      <c r="J8" s="10" t="str">
        <f t="shared" si="2"/>
        <v>6-7</v>
      </c>
      <c r="K8" s="10">
        <f t="shared" si="3"/>
        <v>6</v>
      </c>
    </row>
    <row r="9" spans="1:19" ht="12" customHeight="1" x14ac:dyDescent="0.25">
      <c r="A9" s="20">
        <v>9</v>
      </c>
      <c r="B9" s="8">
        <v>9.5486111111111108E-4</v>
      </c>
      <c r="C9" s="8">
        <v>4.965277777777777E-4</v>
      </c>
      <c r="D9" s="9">
        <f t="shared" si="0"/>
        <v>16</v>
      </c>
      <c r="E9" s="15">
        <f t="shared" si="1"/>
        <v>16</v>
      </c>
      <c r="F9" s="44">
        <v>3</v>
      </c>
      <c r="G9" s="20">
        <v>9</v>
      </c>
      <c r="H9" s="8">
        <v>7.9629629629629636E-4</v>
      </c>
      <c r="I9" s="8">
        <v>4.5254629629629632E-4</v>
      </c>
      <c r="J9" s="10" t="str">
        <f t="shared" si="2"/>
        <v>6-7</v>
      </c>
      <c r="K9" s="10">
        <f t="shared" si="3"/>
        <v>6</v>
      </c>
    </row>
    <row r="10" spans="1:19" ht="12" customHeight="1" x14ac:dyDescent="0.25">
      <c r="A10" s="18">
        <v>12</v>
      </c>
      <c r="B10" s="14">
        <v>7.5231481481481471E-4</v>
      </c>
      <c r="C10" s="14">
        <v>4.5370370370370378E-4</v>
      </c>
      <c r="D10" s="9">
        <f t="shared" si="0"/>
        <v>11</v>
      </c>
      <c r="E10" s="15">
        <f t="shared" si="1"/>
        <v>11</v>
      </c>
      <c r="F10" s="44">
        <v>4</v>
      </c>
      <c r="G10" s="18">
        <v>12</v>
      </c>
      <c r="H10" s="8">
        <v>7.9976851851851856E-4</v>
      </c>
      <c r="I10" s="8">
        <v>4.5949074074074078E-4</v>
      </c>
      <c r="J10" s="10">
        <f t="shared" si="2"/>
        <v>10</v>
      </c>
      <c r="K10" s="10">
        <f t="shared" si="3"/>
        <v>10</v>
      </c>
    </row>
    <row r="11" spans="1:19" ht="12" customHeight="1" x14ac:dyDescent="0.25">
      <c r="A11" s="18">
        <v>17</v>
      </c>
      <c r="B11" s="14"/>
      <c r="C11" s="14">
        <v>4.6064814814814818E-4</v>
      </c>
      <c r="D11" s="9">
        <f t="shared" si="0"/>
        <v>14</v>
      </c>
      <c r="E11" s="15">
        <f t="shared" si="1"/>
        <v>14</v>
      </c>
      <c r="F11" s="44">
        <v>5</v>
      </c>
      <c r="G11" s="18">
        <v>17</v>
      </c>
      <c r="H11" s="8">
        <v>9.1782407407407405E-4</v>
      </c>
      <c r="I11" s="8">
        <v>4.895833333333333E-4</v>
      </c>
      <c r="J11" s="10">
        <f t="shared" si="2"/>
        <v>15</v>
      </c>
      <c r="K11" s="10">
        <f t="shared" si="3"/>
        <v>15</v>
      </c>
    </row>
    <row r="12" spans="1:19" ht="12" customHeight="1" x14ac:dyDescent="0.25">
      <c r="A12" s="18">
        <v>19</v>
      </c>
      <c r="B12" s="14">
        <v>7.8009259259259253E-4</v>
      </c>
      <c r="C12" s="14">
        <v>4.224537037037037E-4</v>
      </c>
      <c r="D12" s="9">
        <f t="shared" si="0"/>
        <v>2</v>
      </c>
      <c r="E12" s="15">
        <f t="shared" si="1"/>
        <v>2</v>
      </c>
      <c r="F12" s="44">
        <v>6</v>
      </c>
      <c r="G12" s="18">
        <v>19</v>
      </c>
      <c r="H12" s="8">
        <v>8.1712962962962978E-4</v>
      </c>
      <c r="I12" s="8">
        <v>4.4212962962962961E-4</v>
      </c>
      <c r="J12" s="10">
        <f t="shared" si="2"/>
        <v>4</v>
      </c>
      <c r="K12" s="10">
        <f t="shared" si="3"/>
        <v>4</v>
      </c>
    </row>
    <row r="13" spans="1:19" ht="12" customHeight="1" x14ac:dyDescent="0.25">
      <c r="A13" s="18">
        <v>22</v>
      </c>
      <c r="B13" s="14">
        <v>7.9282407407407394E-4</v>
      </c>
      <c r="C13" s="14">
        <v>4.5486111111111102E-4</v>
      </c>
      <c r="D13" s="9" t="str">
        <f t="shared" si="0"/>
        <v>12-13</v>
      </c>
      <c r="E13" s="15">
        <f t="shared" si="1"/>
        <v>12</v>
      </c>
      <c r="F13" s="44">
        <v>7</v>
      </c>
      <c r="G13" s="18">
        <v>22</v>
      </c>
      <c r="H13" s="8">
        <v>8.3564814814814819E-4</v>
      </c>
      <c r="I13" s="8">
        <v>4.5717592592592592E-4</v>
      </c>
      <c r="J13" s="10">
        <f t="shared" si="2"/>
        <v>8</v>
      </c>
      <c r="K13" s="10">
        <f t="shared" si="3"/>
        <v>8</v>
      </c>
    </row>
    <row r="14" spans="1:19" ht="12" customHeight="1" x14ac:dyDescent="0.25">
      <c r="A14" s="18">
        <v>26</v>
      </c>
      <c r="B14" s="14">
        <v>7.9282407407407394E-4</v>
      </c>
      <c r="C14" s="14">
        <v>5.0810185185185192E-4</v>
      </c>
      <c r="D14" s="9">
        <f t="shared" si="0"/>
        <v>17</v>
      </c>
      <c r="E14" s="15">
        <f t="shared" si="1"/>
        <v>17</v>
      </c>
      <c r="F14" s="44">
        <v>8</v>
      </c>
      <c r="G14" s="18">
        <v>26</v>
      </c>
      <c r="H14" s="8">
        <v>8.4143518518518519E-4</v>
      </c>
      <c r="I14" s="8">
        <v>4.965277777777777E-4</v>
      </c>
      <c r="J14" s="10">
        <f t="shared" si="2"/>
        <v>16</v>
      </c>
      <c r="K14" s="10">
        <f t="shared" si="3"/>
        <v>16</v>
      </c>
    </row>
    <row r="15" spans="1:19" ht="12" customHeight="1" x14ac:dyDescent="0.25">
      <c r="A15" s="18">
        <v>27</v>
      </c>
      <c r="B15" s="8">
        <v>7.4884259259259262E-4</v>
      </c>
      <c r="C15" s="8">
        <v>4.4212962962962961E-4</v>
      </c>
      <c r="D15" s="9">
        <f t="shared" si="0"/>
        <v>6</v>
      </c>
      <c r="E15" s="15">
        <f t="shared" si="1"/>
        <v>6</v>
      </c>
      <c r="F15" s="44">
        <v>9</v>
      </c>
      <c r="G15" s="18">
        <v>27</v>
      </c>
      <c r="H15" s="8">
        <v>8.0439814814814816E-4</v>
      </c>
      <c r="I15" s="8">
        <v>4.6296296296296293E-4</v>
      </c>
      <c r="J15" s="10">
        <f t="shared" si="2"/>
        <v>11</v>
      </c>
      <c r="K15" s="10">
        <f t="shared" si="3"/>
        <v>11</v>
      </c>
    </row>
    <row r="16" spans="1:19" ht="12" customHeight="1" x14ac:dyDescent="0.25">
      <c r="A16" s="18">
        <v>30</v>
      </c>
      <c r="B16" s="8">
        <v>8.2986111111111119E-4</v>
      </c>
      <c r="C16" s="8">
        <v>4.1898148148148155E-4</v>
      </c>
      <c r="D16" s="9">
        <f t="shared" si="0"/>
        <v>1</v>
      </c>
      <c r="E16" s="15">
        <f t="shared" si="1"/>
        <v>1</v>
      </c>
      <c r="F16" s="44">
        <v>10</v>
      </c>
      <c r="G16" s="18">
        <v>30</v>
      </c>
      <c r="H16" s="8">
        <v>100</v>
      </c>
      <c r="I16" s="8">
        <v>4.3750000000000001E-4</v>
      </c>
      <c r="J16" s="10">
        <f t="shared" si="2"/>
        <v>3</v>
      </c>
      <c r="K16" s="10">
        <f t="shared" si="3"/>
        <v>3</v>
      </c>
    </row>
    <row r="17" spans="1:11" ht="12" customHeight="1" x14ac:dyDescent="0.25">
      <c r="A17" s="18">
        <v>31</v>
      </c>
      <c r="B17" s="14">
        <v>7.7314814814814813E-4</v>
      </c>
      <c r="C17" s="14">
        <v>4.4444444444444441E-4</v>
      </c>
      <c r="D17" s="9" t="str">
        <f t="shared" si="0"/>
        <v>7-8</v>
      </c>
      <c r="E17" s="15">
        <f t="shared" si="1"/>
        <v>7</v>
      </c>
      <c r="F17" s="44">
        <v>11</v>
      </c>
      <c r="G17" s="18">
        <v>31</v>
      </c>
      <c r="H17" s="8">
        <v>7.8819444444444455E-4</v>
      </c>
      <c r="I17" s="8">
        <v>4.3055555555555555E-4</v>
      </c>
      <c r="J17" s="10">
        <f t="shared" si="2"/>
        <v>2</v>
      </c>
      <c r="K17" s="10">
        <f t="shared" si="3"/>
        <v>2</v>
      </c>
    </row>
    <row r="18" spans="1:11" ht="12" customHeight="1" x14ac:dyDescent="0.25">
      <c r="A18" s="18">
        <v>32</v>
      </c>
      <c r="B18" s="8">
        <v>7.6388888888888893E-4</v>
      </c>
      <c r="C18" s="8">
        <v>4.4907407407407401E-4</v>
      </c>
      <c r="D18" s="9">
        <f t="shared" si="0"/>
        <v>9</v>
      </c>
      <c r="E18" s="15">
        <f t="shared" si="1"/>
        <v>9</v>
      </c>
      <c r="F18" s="44">
        <v>12</v>
      </c>
      <c r="G18" s="18">
        <v>32</v>
      </c>
      <c r="H18" s="8">
        <v>7.9861111111111105E-4</v>
      </c>
      <c r="I18" s="8">
        <v>4.7106481481481484E-4</v>
      </c>
      <c r="J18" s="10">
        <f t="shared" si="2"/>
        <v>12</v>
      </c>
      <c r="K18" s="10">
        <f t="shared" si="3"/>
        <v>12</v>
      </c>
    </row>
    <row r="19" spans="1:11" ht="12" customHeight="1" x14ac:dyDescent="0.25">
      <c r="A19" s="18">
        <v>40</v>
      </c>
      <c r="B19" s="8">
        <v>8.3564814814814819E-4</v>
      </c>
      <c r="C19" s="8">
        <v>4.8495370370370375E-4</v>
      </c>
      <c r="D19" s="9">
        <f t="shared" si="0"/>
        <v>15</v>
      </c>
      <c r="E19" s="15">
        <f t="shared" si="1"/>
        <v>15</v>
      </c>
      <c r="F19" s="44">
        <v>13</v>
      </c>
      <c r="G19" s="18">
        <v>40</v>
      </c>
      <c r="H19" s="8">
        <v>9.2013888888888885E-4</v>
      </c>
      <c r="I19" s="8">
        <v>5.2430555555555553E-4</v>
      </c>
      <c r="J19" s="10">
        <f t="shared" si="2"/>
        <v>17</v>
      </c>
      <c r="K19" s="10">
        <f t="shared" si="3"/>
        <v>17</v>
      </c>
    </row>
    <row r="20" spans="1:11" ht="12" customHeight="1" x14ac:dyDescent="0.25">
      <c r="A20" s="18">
        <v>44</v>
      </c>
      <c r="B20" s="14">
        <v>8.0324074074074076E-4</v>
      </c>
      <c r="C20" s="14">
        <v>4.3402777777777775E-4</v>
      </c>
      <c r="D20" s="9">
        <f t="shared" si="0"/>
        <v>5</v>
      </c>
      <c r="E20" s="15">
        <f t="shared" si="1"/>
        <v>5</v>
      </c>
      <c r="F20" s="44">
        <v>14</v>
      </c>
      <c r="G20" s="18">
        <v>44</v>
      </c>
      <c r="H20" s="8">
        <v>8.7847222222222233E-4</v>
      </c>
      <c r="I20" s="8">
        <v>4.7916666666666664E-4</v>
      </c>
      <c r="J20" s="10">
        <f t="shared" si="2"/>
        <v>14</v>
      </c>
      <c r="K20" s="10">
        <f t="shared" si="3"/>
        <v>14</v>
      </c>
    </row>
    <row r="21" spans="1:11" ht="12" customHeight="1" x14ac:dyDescent="0.25">
      <c r="A21" s="18">
        <v>47</v>
      </c>
      <c r="B21" s="8">
        <v>7.8240740740740744E-4</v>
      </c>
      <c r="C21" s="8">
        <v>4.2708333333333335E-4</v>
      </c>
      <c r="D21" s="9">
        <f t="shared" si="0"/>
        <v>4</v>
      </c>
      <c r="E21" s="15">
        <f t="shared" si="1"/>
        <v>4</v>
      </c>
      <c r="F21" s="44">
        <v>15</v>
      </c>
      <c r="G21" s="18">
        <v>47</v>
      </c>
      <c r="H21" s="8">
        <v>8.1481481481481476E-4</v>
      </c>
      <c r="I21" s="8">
        <v>4.2824074074074075E-4</v>
      </c>
      <c r="J21" s="10">
        <f t="shared" si="2"/>
        <v>1</v>
      </c>
      <c r="K21" s="10">
        <f t="shared" si="3"/>
        <v>1</v>
      </c>
    </row>
    <row r="22" spans="1:11" ht="12" customHeight="1" x14ac:dyDescent="0.25">
      <c r="A22" s="18">
        <v>48</v>
      </c>
      <c r="B22" s="8">
        <v>7.4884259259259262E-4</v>
      </c>
      <c r="C22" s="8">
        <v>4.5486111111111102E-4</v>
      </c>
      <c r="D22" s="9" t="str">
        <f t="shared" si="0"/>
        <v>12-13</v>
      </c>
      <c r="E22" s="15">
        <f t="shared" si="1"/>
        <v>12</v>
      </c>
      <c r="F22" s="44">
        <v>16</v>
      </c>
      <c r="G22" s="18">
        <v>48</v>
      </c>
      <c r="H22" s="8">
        <v>7.9398148148148145E-4</v>
      </c>
      <c r="I22" s="8">
        <v>4.5833333333333338E-4</v>
      </c>
      <c r="J22" s="10">
        <f t="shared" si="2"/>
        <v>9</v>
      </c>
      <c r="K22" s="10">
        <f t="shared" si="3"/>
        <v>9</v>
      </c>
    </row>
    <row r="23" spans="1:11" ht="12" customHeight="1" x14ac:dyDescent="0.25">
      <c r="A23" s="18">
        <v>56</v>
      </c>
      <c r="B23" s="14">
        <v>7.8356481481481495E-4</v>
      </c>
      <c r="C23" s="14">
        <v>4.5023148148148152E-4</v>
      </c>
      <c r="D23" s="9">
        <f t="shared" si="0"/>
        <v>10</v>
      </c>
      <c r="E23" s="15" t="str">
        <f>IF(ISNUMBER(#REF!),RANK(#REF!,$C$7:$C$40,-1),"")</f>
        <v/>
      </c>
      <c r="F23" s="44">
        <v>17</v>
      </c>
      <c r="G23" s="18">
        <v>56</v>
      </c>
      <c r="H23" s="8">
        <v>8.4606481481481479E-4</v>
      </c>
      <c r="I23" s="8">
        <v>4.4791666666666672E-4</v>
      </c>
      <c r="J23" s="10">
        <f t="shared" si="2"/>
        <v>5</v>
      </c>
      <c r="K23" s="10" t="str">
        <f>IF(ISNUMBER(#REF!),RANK(#REF!,$I$7:$I$40,-1),"")</f>
        <v/>
      </c>
    </row>
    <row r="24" spans="1:11" ht="12" customHeight="1" x14ac:dyDescent="0.25">
      <c r="A24" s="33"/>
      <c r="B24" s="29"/>
      <c r="C24" s="29"/>
      <c r="D24" s="30"/>
      <c r="E24" s="28" t="str">
        <f t="shared" si="1"/>
        <v/>
      </c>
      <c r="F24" s="1"/>
      <c r="G24" s="33"/>
      <c r="H24" s="42"/>
      <c r="I24" s="29"/>
      <c r="J24" s="39"/>
      <c r="K24" s="38" t="str">
        <f t="shared" si="3"/>
        <v/>
      </c>
    </row>
    <row r="25" spans="1:11" ht="12" customHeight="1" x14ac:dyDescent="0.25">
      <c r="A25" s="33"/>
      <c r="B25" s="31"/>
      <c r="C25" s="31"/>
      <c r="D25" s="30"/>
      <c r="E25" s="28" t="str">
        <f t="shared" si="1"/>
        <v/>
      </c>
      <c r="F25" s="1"/>
      <c r="G25" s="33"/>
      <c r="H25" s="31"/>
      <c r="I25" s="31"/>
      <c r="J25" s="39"/>
      <c r="K25" s="38" t="str">
        <f t="shared" si="3"/>
        <v/>
      </c>
    </row>
    <row r="26" spans="1:11" ht="12" customHeight="1" x14ac:dyDescent="0.25">
      <c r="A26" s="41"/>
      <c r="B26" s="29"/>
      <c r="C26" s="29"/>
      <c r="D26" s="30"/>
      <c r="E26" s="28" t="str">
        <f t="shared" si="1"/>
        <v/>
      </c>
      <c r="F26" s="1"/>
      <c r="G26" s="41"/>
      <c r="H26" s="43"/>
      <c r="I26" s="43"/>
      <c r="J26" s="39"/>
      <c r="K26" s="38" t="str">
        <f t="shared" si="3"/>
        <v/>
      </c>
    </row>
    <row r="27" spans="1:11" ht="12" customHeight="1" x14ac:dyDescent="0.25">
      <c r="A27" s="33"/>
      <c r="B27" s="29"/>
      <c r="C27" s="29"/>
      <c r="D27" s="30"/>
      <c r="E27" s="28" t="str">
        <f t="shared" si="1"/>
        <v/>
      </c>
      <c r="F27" s="1"/>
      <c r="G27" s="33"/>
      <c r="H27" s="31"/>
      <c r="I27" s="31"/>
      <c r="J27" s="39"/>
      <c r="K27" s="38" t="str">
        <f t="shared" si="3"/>
        <v/>
      </c>
    </row>
    <row r="28" spans="1:11" ht="12" customHeight="1" x14ac:dyDescent="0.25">
      <c r="A28" s="33"/>
      <c r="B28" s="32"/>
      <c r="C28" s="29"/>
      <c r="D28" s="30"/>
      <c r="E28" s="28" t="str">
        <f t="shared" si="1"/>
        <v/>
      </c>
      <c r="F28" s="1"/>
      <c r="G28" s="33"/>
      <c r="H28" s="32"/>
      <c r="I28" s="31"/>
      <c r="J28" s="39"/>
      <c r="K28" s="38" t="str">
        <f t="shared" si="3"/>
        <v/>
      </c>
    </row>
    <row r="29" spans="1:11" ht="12" customHeight="1" x14ac:dyDescent="0.25">
      <c r="A29" s="33"/>
      <c r="B29" s="31"/>
      <c r="C29" s="31"/>
      <c r="D29" s="30"/>
      <c r="E29" s="28" t="str">
        <f t="shared" si="1"/>
        <v/>
      </c>
      <c r="F29" s="1"/>
      <c r="G29" s="33"/>
      <c r="H29" s="31"/>
      <c r="I29" s="31"/>
      <c r="J29" s="39"/>
      <c r="K29" s="38" t="str">
        <f t="shared" si="3"/>
        <v/>
      </c>
    </row>
    <row r="30" spans="1:11" ht="12" customHeight="1" x14ac:dyDescent="0.25">
      <c r="A30" s="33"/>
      <c r="B30" s="31"/>
      <c r="C30" s="31"/>
      <c r="D30" s="30"/>
      <c r="E30" s="28" t="str">
        <f t="shared" si="1"/>
        <v/>
      </c>
      <c r="F30" s="1"/>
      <c r="G30" s="33"/>
      <c r="H30" s="31"/>
      <c r="I30" s="31"/>
      <c r="J30" s="39"/>
      <c r="K30" s="38" t="str">
        <f t="shared" si="3"/>
        <v/>
      </c>
    </row>
    <row r="31" spans="1:11" ht="12" customHeight="1" x14ac:dyDescent="0.25">
      <c r="A31" s="33"/>
      <c r="B31" s="31"/>
      <c r="C31" s="31"/>
      <c r="D31" s="30"/>
      <c r="E31" s="28"/>
      <c r="F31" s="1"/>
      <c r="G31" s="33"/>
      <c r="H31" s="31"/>
      <c r="I31" s="31"/>
      <c r="J31" s="39"/>
      <c r="K31" s="38" t="str">
        <f t="shared" si="3"/>
        <v/>
      </c>
    </row>
    <row r="32" spans="1:11" ht="12" customHeight="1" x14ac:dyDescent="0.25">
      <c r="A32" s="33"/>
      <c r="B32" s="29"/>
      <c r="C32" s="29"/>
      <c r="D32" s="30"/>
      <c r="E32" s="28"/>
      <c r="F32" s="1"/>
      <c r="G32" s="33"/>
      <c r="H32" s="31"/>
      <c r="I32" s="31"/>
      <c r="J32" s="39"/>
      <c r="K32" s="38" t="str">
        <f t="shared" si="3"/>
        <v/>
      </c>
    </row>
    <row r="33" spans="1:11" ht="12" customHeight="1" x14ac:dyDescent="0.25">
      <c r="A33" s="33"/>
      <c r="B33" s="29"/>
      <c r="C33" s="29"/>
      <c r="D33" s="30"/>
      <c r="E33" s="28"/>
      <c r="F33" s="1"/>
      <c r="G33" s="33"/>
      <c r="H33" s="31"/>
      <c r="I33" s="31"/>
      <c r="J33" s="39"/>
      <c r="K33" s="38"/>
    </row>
    <row r="34" spans="1:11" ht="12" customHeight="1" x14ac:dyDescent="0.25">
      <c r="A34" s="33"/>
      <c r="B34" s="29"/>
      <c r="C34" s="29"/>
      <c r="D34" s="30"/>
      <c r="E34" s="28"/>
      <c r="F34" s="1"/>
      <c r="G34" s="33"/>
      <c r="H34" s="31"/>
      <c r="I34" s="31"/>
      <c r="J34" s="39"/>
      <c r="K34" s="38"/>
    </row>
    <row r="35" spans="1:11" ht="12" customHeight="1" x14ac:dyDescent="0.25">
      <c r="A35" s="32"/>
      <c r="B35" s="32"/>
      <c r="C35" s="32"/>
      <c r="D35" s="30"/>
      <c r="E35" s="28"/>
      <c r="F35" s="1"/>
      <c r="G35" s="32"/>
      <c r="H35" s="32"/>
      <c r="I35" s="32"/>
      <c r="J35" s="39"/>
      <c r="K35" s="38"/>
    </row>
    <row r="36" spans="1:11" ht="12" customHeight="1" x14ac:dyDescent="0.25">
      <c r="A36" s="33"/>
      <c r="B36" s="31"/>
      <c r="C36" s="31"/>
      <c r="D36" s="30"/>
      <c r="E36" s="28"/>
      <c r="F36" s="1"/>
      <c r="G36" s="33"/>
      <c r="H36" s="31"/>
      <c r="I36" s="31"/>
      <c r="J36" s="39"/>
      <c r="K36" s="38"/>
    </row>
    <row r="37" spans="1:11" ht="12" customHeight="1" x14ac:dyDescent="0.25">
      <c r="A37" s="33"/>
      <c r="B37" s="31"/>
      <c r="C37" s="31"/>
      <c r="D37" s="30"/>
      <c r="E37" s="28"/>
      <c r="F37" s="1"/>
      <c r="G37" s="33"/>
      <c r="H37" s="31"/>
      <c r="I37" s="31"/>
      <c r="J37" s="39"/>
      <c r="K37" s="38"/>
    </row>
    <row r="38" spans="1:11" ht="12" customHeight="1" x14ac:dyDescent="0.25">
      <c r="A38" s="33"/>
      <c r="B38" s="29"/>
      <c r="C38" s="29"/>
      <c r="D38" s="30"/>
      <c r="E38" s="28"/>
      <c r="F38" s="1"/>
      <c r="G38" s="33"/>
      <c r="H38" s="31"/>
      <c r="I38" s="31"/>
      <c r="J38" s="39"/>
      <c r="K38" s="38"/>
    </row>
    <row r="39" spans="1:11" ht="12" customHeight="1" x14ac:dyDescent="0.25">
      <c r="A39" s="33"/>
      <c r="B39" s="29"/>
      <c r="C39" s="29"/>
      <c r="D39" s="30"/>
      <c r="E39" s="28"/>
      <c r="F39" s="1"/>
      <c r="G39" s="33"/>
      <c r="H39" s="31"/>
      <c r="I39" s="31"/>
      <c r="J39" s="39"/>
      <c r="K39" s="38"/>
    </row>
    <row r="40" spans="1:11" ht="12" customHeight="1" x14ac:dyDescent="0.25">
      <c r="A40" s="33"/>
      <c r="B40" s="29"/>
      <c r="C40" s="29"/>
      <c r="D40" s="30"/>
      <c r="E40" s="28"/>
      <c r="F40" s="1"/>
      <c r="G40" s="33"/>
      <c r="H40" s="31"/>
      <c r="I40" s="31"/>
      <c r="J40" s="39"/>
      <c r="K40" s="38"/>
    </row>
    <row r="41" spans="1:11" x14ac:dyDescent="0.25">
      <c r="F41" s="1"/>
    </row>
    <row r="42" spans="1:11" x14ac:dyDescent="0.25">
      <c r="F42" s="1"/>
    </row>
    <row r="43" spans="1:11" x14ac:dyDescent="0.25">
      <c r="F43" s="1"/>
    </row>
    <row r="44" spans="1:11" x14ac:dyDescent="0.25">
      <c r="F44" s="1"/>
    </row>
    <row r="45" spans="1:11" x14ac:dyDescent="0.25">
      <c r="F45" s="1"/>
    </row>
  </sheetData>
  <autoFilter ref="A6:D6">
    <sortState ref="A7:D32">
      <sortCondition ref="A6"/>
    </sortState>
  </autoFilter>
  <mergeCells count="4">
    <mergeCell ref="A1:K1"/>
    <mergeCell ref="A5:E5"/>
    <mergeCell ref="G5:K5"/>
    <mergeCell ref="A4: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0"/>
  <sheetViews>
    <sheetView showGridLines="0" workbookViewId="0">
      <selection activeCell="A7" sqref="A7:A40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9" ht="38.25" customHeight="1" x14ac:dyDescent="0.3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11</v>
      </c>
      <c r="H3" s="12"/>
      <c r="I3" s="12"/>
      <c r="J3" s="12"/>
      <c r="K3" s="12"/>
    </row>
    <row r="5" spans="1:19" ht="15.75" x14ac:dyDescent="0.25">
      <c r="A5" s="48" t="s">
        <v>4</v>
      </c>
      <c r="B5" s="48"/>
      <c r="C5" s="48"/>
      <c r="D5" s="48"/>
      <c r="E5" s="48"/>
      <c r="G5" s="49" t="s">
        <v>5</v>
      </c>
      <c r="H5" s="49"/>
      <c r="I5" s="49"/>
      <c r="J5" s="49"/>
      <c r="K5" s="49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19" ht="12" customHeight="1" x14ac:dyDescent="0.25">
      <c r="A7" s="18">
        <v>5</v>
      </c>
      <c r="B7" s="8">
        <v>8.2060185185185187E-4</v>
      </c>
      <c r="C7" s="8">
        <v>4.4444444444444441E-4</v>
      </c>
      <c r="D7" s="9" t="str">
        <f>IF((COUNTIF($C$7:$C$40,C7)-1)=0,RANK(C7,$C$7:$C$40,1),RANK(C7,$C$7:$C$40,1)&amp;"-"&amp;RANK(C7,$C$7:$C$40,1)+COUNTIF($C$7:$C$40,C7)-1)</f>
        <v>11-12</v>
      </c>
      <c r="E7" s="15">
        <f t="shared" ref="E7:E30" si="0">IF(ISNUMBER(C7),RANK(C7,$C$7:$C$40,-1),"")</f>
        <v>11</v>
      </c>
      <c r="F7" s="1"/>
      <c r="G7" s="18">
        <v>5</v>
      </c>
      <c r="H7" s="8">
        <v>8.9814814814814824E-4</v>
      </c>
      <c r="I7" s="8">
        <v>4.7569444444444444E-4</v>
      </c>
      <c r="J7" s="10" t="str">
        <f>IF((COUNTIF($I$7:$I$40,I7)-1)=0,RANK(I7,$I$7:$I$40,1),RANK(I7,$I$7:$I$40,1)&amp;"-"&amp;RANK(I7,$I$7:$I$40,1)+COUNTIF($I$7:$I$40,I7)-1)</f>
        <v>18-19</v>
      </c>
      <c r="K7" s="10">
        <f t="shared" ref="K7:K32" si="1">IF(ISNUMBER(I7),RANK(I7,$I$7:$I$40,-1),"")</f>
        <v>18</v>
      </c>
    </row>
    <row r="8" spans="1:19" ht="12" customHeight="1" x14ac:dyDescent="0.25">
      <c r="A8" s="6">
        <v>7</v>
      </c>
      <c r="B8" s="8">
        <v>8.0555555555555545E-4</v>
      </c>
      <c r="C8" s="8">
        <v>4.236111111111111E-4</v>
      </c>
      <c r="D8" s="9">
        <f>IF((COUNTIF($C$7:$C$40,C8)-1)=0,RANK(C8,$C$7:$C$40,1),RANK(C8,$C$7:$C$40,1)&amp;"-"&amp;RANK(C8,$C$7:$C$40,1)+COUNTIF($C$7:$C$40,C8)-1)</f>
        <v>3</v>
      </c>
      <c r="E8" s="15">
        <f t="shared" si="0"/>
        <v>3</v>
      </c>
      <c r="F8" s="1"/>
      <c r="G8" s="6">
        <v>7</v>
      </c>
      <c r="H8" s="8">
        <v>8.1365740740740736E-4</v>
      </c>
      <c r="I8" s="8">
        <v>4.5254629629629632E-4</v>
      </c>
      <c r="J8" s="10" t="str">
        <f>IF((COUNTIF($I$7:$I$40,I8)-1)=0,RANK(I8,$I$7:$I$40,1),RANK(I8,$I$7:$I$40,1)&amp;"-"&amp;RANK(I8,$I$7:$I$40,1)+COUNTIF($I$7:$I$40,I8)-1)</f>
        <v>6-7</v>
      </c>
      <c r="K8" s="10">
        <f t="shared" si="1"/>
        <v>6</v>
      </c>
    </row>
    <row r="9" spans="1:19" ht="12" customHeight="1" x14ac:dyDescent="0.25">
      <c r="A9" s="20">
        <v>9</v>
      </c>
      <c r="B9" s="8">
        <v>9.5486111111111108E-4</v>
      </c>
      <c r="C9" s="8">
        <v>4.965277777777777E-4</v>
      </c>
      <c r="D9" s="9">
        <f>IF((COUNTIF($C$7:$C$40,C9)-1)=0,RANK(C9,$C$7:$C$40,1),RANK(C9,$C$7:$C$40,1)&amp;"-"&amp;RANK(C9,$C$7:$C$40,1)+COUNTIF($C$7:$C$40,C9)-1)</f>
        <v>32</v>
      </c>
      <c r="E9" s="15">
        <f t="shared" si="0"/>
        <v>32</v>
      </c>
      <c r="F9" s="1"/>
      <c r="G9" s="7">
        <v>9</v>
      </c>
      <c r="H9" s="8">
        <v>7.9629629629629636E-4</v>
      </c>
      <c r="I9" s="8">
        <v>4.5254629629629632E-4</v>
      </c>
      <c r="J9" s="10" t="str">
        <f>IF((COUNTIF($I$7:$I$40,I9)-1)=0,RANK(I9,$I$7:$I$40,1),RANK(I9,$I$7:$I$40,1)&amp;"-"&amp;RANK(I9,$I$7:$I$40,1)+COUNTIF($I$7:$I$40,I9)-1)</f>
        <v>6-7</v>
      </c>
      <c r="K9" s="10">
        <f t="shared" si="1"/>
        <v>6</v>
      </c>
    </row>
    <row r="10" spans="1:19" ht="12" customHeight="1" x14ac:dyDescent="0.25">
      <c r="A10" s="18">
        <v>11</v>
      </c>
      <c r="B10" s="14"/>
      <c r="C10" s="14">
        <v>4.5601851851851852E-4</v>
      </c>
      <c r="D10" s="9">
        <f>IF((COUNTIF($C$7:$C$40,C10)-1)=0,RANK(C10,$C$7:$C$40,1),RANK(C10,$C$7:$C$40,1)&amp;"-"&amp;RANK(C10,$C$7:$C$40,1)+COUNTIF($C$7:$C$40,C10)-1)</f>
        <v>23</v>
      </c>
      <c r="E10" s="15">
        <f t="shared" si="0"/>
        <v>23</v>
      </c>
      <c r="F10" s="1"/>
      <c r="G10" s="18">
        <v>11</v>
      </c>
      <c r="H10" s="19"/>
      <c r="I10" s="8">
        <v>4.907407407407407E-4</v>
      </c>
      <c r="J10" s="10">
        <f>IF((COUNTIF($I$7:$I$40,I10)-1)=0,RANK(I10,$I$7:$I$40,1),RANK(I10,$I$7:$I$40,1)&amp;"-"&amp;RANK(I10,$I$7:$I$40,1)+COUNTIF($I$7:$I$40,I10)-1)</f>
        <v>26</v>
      </c>
      <c r="K10" s="10">
        <f t="shared" si="1"/>
        <v>26</v>
      </c>
    </row>
    <row r="11" spans="1:19" ht="12" customHeight="1" x14ac:dyDescent="0.25">
      <c r="A11" s="18">
        <v>12</v>
      </c>
      <c r="B11" s="14">
        <v>7.5231481481481471E-4</v>
      </c>
      <c r="C11" s="14">
        <v>4.5370370370370378E-4</v>
      </c>
      <c r="D11" s="9" t="str">
        <f>IF((COUNTIF($C$7:$C$40,C11)-1)=0,RANK(C11,$C$7:$C$40,1),RANK(C11,$C$7:$C$40,1)&amp;"-"&amp;RANK(C11,$C$7:$C$40,1)+COUNTIF($C$7:$C$40,C11)-1)</f>
        <v>19-20</v>
      </c>
      <c r="E11" s="15">
        <f t="shared" si="0"/>
        <v>19</v>
      </c>
      <c r="F11" s="1"/>
      <c r="G11" s="18">
        <v>12</v>
      </c>
      <c r="H11" s="8">
        <v>7.9976851851851856E-4</v>
      </c>
      <c r="I11" s="8">
        <v>4.5949074074074078E-4</v>
      </c>
      <c r="J11" s="10">
        <f>IF((COUNTIF($I$7:$I$40,I11)-1)=0,RANK(I11,$I$7:$I$40,1),RANK(I11,$I$7:$I$40,1)&amp;"-"&amp;RANK(I11,$I$7:$I$40,1)+COUNTIF($I$7:$I$40,I11)-1)</f>
        <v>10</v>
      </c>
      <c r="K11" s="10">
        <f t="shared" si="1"/>
        <v>10</v>
      </c>
    </row>
    <row r="12" spans="1:19" ht="12" customHeight="1" x14ac:dyDescent="0.25">
      <c r="A12" s="18">
        <v>17</v>
      </c>
      <c r="B12" s="14"/>
      <c r="C12" s="14">
        <v>4.6064814814814818E-4</v>
      </c>
      <c r="D12" s="9">
        <f>IF((COUNTIF($C$7:$C$40,C12)-1)=0,RANK(C12,$C$7:$C$40,1),RANK(C12,$C$7:$C$40,1)&amp;"-"&amp;RANK(C12,$C$7:$C$40,1)+COUNTIF($C$7:$C$40,C12)-1)</f>
        <v>25</v>
      </c>
      <c r="E12" s="15">
        <f t="shared" si="0"/>
        <v>25</v>
      </c>
      <c r="F12" s="1"/>
      <c r="G12" s="18">
        <v>17</v>
      </c>
      <c r="H12" s="8">
        <v>9.1782407407407405E-4</v>
      </c>
      <c r="I12" s="8">
        <v>4.895833333333333E-4</v>
      </c>
      <c r="J12" s="10">
        <f>IF((COUNTIF($I$7:$I$40,I12)-1)=0,RANK(I12,$I$7:$I$40,1),RANK(I12,$I$7:$I$40,1)&amp;"-"&amp;RANK(I12,$I$7:$I$40,1)+COUNTIF($I$7:$I$40,I12)-1)</f>
        <v>25</v>
      </c>
      <c r="K12" s="10">
        <f t="shared" si="1"/>
        <v>25</v>
      </c>
    </row>
    <row r="13" spans="1:19" ht="12" customHeight="1" x14ac:dyDescent="0.25">
      <c r="A13" s="6">
        <v>19</v>
      </c>
      <c r="B13" s="14">
        <v>7.8009259259259253E-4</v>
      </c>
      <c r="C13" s="14">
        <v>4.224537037037037E-4</v>
      </c>
      <c r="D13" s="9">
        <f>IF((COUNTIF($C$7:$C$40,C13)-1)=0,RANK(C13,$C$7:$C$40,1),RANK(C13,$C$7:$C$40,1)&amp;"-"&amp;RANK(C13,$C$7:$C$40,1)+COUNTIF($C$7:$C$40,C13)-1)</f>
        <v>2</v>
      </c>
      <c r="E13" s="15">
        <f t="shared" si="0"/>
        <v>2</v>
      </c>
      <c r="F13" s="1"/>
      <c r="G13" s="6">
        <v>19</v>
      </c>
      <c r="H13" s="8">
        <v>8.1712962962962978E-4</v>
      </c>
      <c r="I13" s="8">
        <v>4.4212962962962961E-4</v>
      </c>
      <c r="J13" s="10">
        <f>IF((COUNTIF($I$7:$I$40,I13)-1)=0,RANK(I13,$I$7:$I$40,1),RANK(I13,$I$7:$I$40,1)&amp;"-"&amp;RANK(I13,$I$7:$I$40,1)+COUNTIF($I$7:$I$40,I13)-1)</f>
        <v>4</v>
      </c>
      <c r="K13" s="10">
        <f t="shared" si="1"/>
        <v>4</v>
      </c>
    </row>
    <row r="14" spans="1:19" ht="12" customHeight="1" x14ac:dyDescent="0.25">
      <c r="A14" s="18">
        <v>22</v>
      </c>
      <c r="B14" s="14">
        <v>7.9282407407407394E-4</v>
      </c>
      <c r="C14" s="14">
        <v>4.5486111111111102E-4</v>
      </c>
      <c r="D14" s="9" t="str">
        <f>IF((COUNTIF($C$7:$C$40,C14)-1)=0,RANK(C14,$C$7:$C$40,1),RANK(C14,$C$7:$C$40,1)&amp;"-"&amp;RANK(C14,$C$7:$C$40,1)+COUNTIF($C$7:$C$40,C14)-1)</f>
        <v>21-22</v>
      </c>
      <c r="E14" s="15">
        <f t="shared" si="0"/>
        <v>21</v>
      </c>
      <c r="F14" s="1"/>
      <c r="G14" s="6">
        <v>22</v>
      </c>
      <c r="H14" s="8">
        <v>8.3564814814814819E-4</v>
      </c>
      <c r="I14" s="8">
        <v>4.5717592592592592E-4</v>
      </c>
      <c r="J14" s="10">
        <f>IF((COUNTIF($I$7:$I$40,I14)-1)=0,RANK(I14,$I$7:$I$40,1),RANK(I14,$I$7:$I$40,1)&amp;"-"&amp;RANK(I14,$I$7:$I$40,1)+COUNTIF($I$7:$I$40,I14)-1)</f>
        <v>8</v>
      </c>
      <c r="K14" s="10">
        <f t="shared" si="1"/>
        <v>8</v>
      </c>
    </row>
    <row r="15" spans="1:19" ht="12" customHeight="1" x14ac:dyDescent="0.25">
      <c r="A15" s="18">
        <v>23</v>
      </c>
      <c r="B15" s="14">
        <v>8.4027777777777779E-4</v>
      </c>
      <c r="C15" s="14">
        <v>4.5023148148148152E-4</v>
      </c>
      <c r="D15" s="9" t="str">
        <f>IF((COUNTIF($C$7:$C$40,C15)-1)=0,RANK(C15,$C$7:$C$40,1),RANK(C15,$C$7:$C$40,1)&amp;"-"&amp;RANK(C15,$C$7:$C$40,1)+COUNTIF($C$7:$C$40,C15)-1)</f>
        <v>15-16</v>
      </c>
      <c r="E15" s="15">
        <f t="shared" si="0"/>
        <v>15</v>
      </c>
      <c r="F15" s="1"/>
      <c r="G15" s="18">
        <v>23</v>
      </c>
      <c r="H15" s="13">
        <v>8.3101851851851859E-4</v>
      </c>
      <c r="I15" s="14">
        <v>4.7222222222222218E-4</v>
      </c>
      <c r="J15" s="10">
        <f>IF((COUNTIF($I$7:$I$40,I15)-1)=0,RANK(I15,$I$7:$I$40,1),RANK(I15,$I$7:$I$40,1)&amp;"-"&amp;RANK(I15,$I$7:$I$40,1)+COUNTIF($I$7:$I$40,I15)-1)</f>
        <v>16</v>
      </c>
      <c r="K15" s="10">
        <f t="shared" si="1"/>
        <v>16</v>
      </c>
    </row>
    <row r="16" spans="1:19" ht="12" customHeight="1" x14ac:dyDescent="0.25">
      <c r="A16" s="18">
        <v>26</v>
      </c>
      <c r="B16" s="14">
        <v>7.9282407407407394E-4</v>
      </c>
      <c r="C16" s="14">
        <v>5.0810185185185192E-4</v>
      </c>
      <c r="D16" s="9">
        <f>IF((COUNTIF($C$7:$C$40,C16)-1)=0,RANK(C16,$C$7:$C$40,1),RANK(C16,$C$7:$C$40,1)&amp;"-"&amp;RANK(C16,$C$7:$C$40,1)+COUNTIF($C$7:$C$40,C16)-1)</f>
        <v>34</v>
      </c>
      <c r="E16" s="15">
        <f t="shared" si="0"/>
        <v>34</v>
      </c>
      <c r="F16" s="1"/>
      <c r="G16" s="18">
        <v>26</v>
      </c>
      <c r="H16" s="8">
        <v>8.4143518518518519E-4</v>
      </c>
      <c r="I16" s="8">
        <v>4.965277777777777E-4</v>
      </c>
      <c r="J16" s="10">
        <f>IF((COUNTIF($I$7:$I$40,I16)-1)=0,RANK(I16,$I$7:$I$40,1),RANK(I16,$I$7:$I$40,1)&amp;"-"&amp;RANK(I16,$I$7:$I$40,1)+COUNTIF($I$7:$I$40,I16)-1)</f>
        <v>28</v>
      </c>
      <c r="K16" s="10">
        <f t="shared" si="1"/>
        <v>28</v>
      </c>
    </row>
    <row r="17" spans="1:11" ht="12" customHeight="1" x14ac:dyDescent="0.25">
      <c r="A17" s="18">
        <v>27</v>
      </c>
      <c r="B17" s="8">
        <v>7.4884259259259262E-4</v>
      </c>
      <c r="C17" s="8">
        <v>4.4212962962962961E-4</v>
      </c>
      <c r="D17" s="9">
        <f>IF((COUNTIF($C$7:$C$40,C17)-1)=0,RANK(C17,$C$7:$C$40,1),RANK(C17,$C$7:$C$40,1)&amp;"-"&amp;RANK(C17,$C$7:$C$40,1)+COUNTIF($C$7:$C$40,C17)-1)</f>
        <v>9</v>
      </c>
      <c r="E17" s="15">
        <f t="shared" si="0"/>
        <v>9</v>
      </c>
      <c r="F17" s="1"/>
      <c r="G17" s="18">
        <v>27</v>
      </c>
      <c r="H17" s="8">
        <v>8.0439814814814816E-4</v>
      </c>
      <c r="I17" s="8">
        <v>4.6296296296296293E-4</v>
      </c>
      <c r="J17" s="10">
        <f>IF((COUNTIF($I$7:$I$40,I17)-1)=0,RANK(I17,$I$7:$I$40,1),RANK(I17,$I$7:$I$40,1)&amp;"-"&amp;RANK(I17,$I$7:$I$40,1)+COUNTIF($I$7:$I$40,I17)-1)</f>
        <v>11</v>
      </c>
      <c r="K17" s="10">
        <f t="shared" si="1"/>
        <v>11</v>
      </c>
    </row>
    <row r="18" spans="1:11" ht="12" customHeight="1" x14ac:dyDescent="0.25">
      <c r="A18" s="6">
        <v>30</v>
      </c>
      <c r="B18" s="8">
        <v>8.2986111111111119E-4</v>
      </c>
      <c r="C18" s="8">
        <v>4.1898148148148155E-4</v>
      </c>
      <c r="D18" s="9">
        <f>IF((COUNTIF($C$7:$C$40,C18)-1)=0,RANK(C18,$C$7:$C$40,1),RANK(C18,$C$7:$C$40,1)&amp;"-"&amp;RANK(C18,$C$7:$C$40,1)+COUNTIF($C$7:$C$40,C18)-1)</f>
        <v>1</v>
      </c>
      <c r="E18" s="15">
        <f t="shared" si="0"/>
        <v>1</v>
      </c>
      <c r="F18" s="1"/>
      <c r="G18" s="6">
        <v>30</v>
      </c>
      <c r="H18" s="8">
        <v>100</v>
      </c>
      <c r="I18" s="8">
        <v>4.3750000000000001E-4</v>
      </c>
      <c r="J18" s="10">
        <f>IF((COUNTIF($I$7:$I$40,I18)-1)=0,RANK(I18,$I$7:$I$40,1),RANK(I18,$I$7:$I$40,1)&amp;"-"&amp;RANK(I18,$I$7:$I$40,1)+COUNTIF($I$7:$I$40,I18)-1)</f>
        <v>3</v>
      </c>
      <c r="K18" s="10">
        <f t="shared" si="1"/>
        <v>3</v>
      </c>
    </row>
    <row r="19" spans="1:11" ht="12" customHeight="1" x14ac:dyDescent="0.25">
      <c r="A19" s="18">
        <v>31</v>
      </c>
      <c r="B19" s="14">
        <v>7.7314814814814813E-4</v>
      </c>
      <c r="C19" s="14">
        <v>4.4444444444444441E-4</v>
      </c>
      <c r="D19" s="9" t="str">
        <f>IF((COUNTIF($C$7:$C$40,C19)-1)=0,RANK(C19,$C$7:$C$40,1),RANK(C19,$C$7:$C$40,1)&amp;"-"&amp;RANK(C19,$C$7:$C$40,1)+COUNTIF($C$7:$C$40,C19)-1)</f>
        <v>11-12</v>
      </c>
      <c r="E19" s="15">
        <f t="shared" si="0"/>
        <v>11</v>
      </c>
      <c r="F19" s="1"/>
      <c r="G19" s="6">
        <v>31</v>
      </c>
      <c r="H19" s="8">
        <v>7.8819444444444455E-4</v>
      </c>
      <c r="I19" s="8">
        <v>4.3055555555555555E-4</v>
      </c>
      <c r="J19" s="10">
        <f>IF((COUNTIF($I$7:$I$40,I19)-1)=0,RANK(I19,$I$7:$I$40,1),RANK(I19,$I$7:$I$40,1)&amp;"-"&amp;RANK(I19,$I$7:$I$40,1)+COUNTIF($I$7:$I$40,I19)-1)</f>
        <v>2</v>
      </c>
      <c r="K19" s="10">
        <f t="shared" si="1"/>
        <v>2</v>
      </c>
    </row>
    <row r="20" spans="1:11" ht="12" customHeight="1" x14ac:dyDescent="0.25">
      <c r="A20" s="18">
        <v>32</v>
      </c>
      <c r="B20" s="8">
        <v>7.6388888888888893E-4</v>
      </c>
      <c r="C20" s="8">
        <v>4.4907407407407401E-4</v>
      </c>
      <c r="D20" s="9" t="str">
        <f>IF((COUNTIF($C$7:$C$40,C20)-1)=0,RANK(C20,$C$7:$C$40,1),RANK(C20,$C$7:$C$40,1)&amp;"-"&amp;RANK(C20,$C$7:$C$40,1)+COUNTIF($C$7:$C$40,C20)-1)</f>
        <v>13-14</v>
      </c>
      <c r="E20" s="15">
        <f t="shared" si="0"/>
        <v>13</v>
      </c>
      <c r="F20" s="1"/>
      <c r="G20" s="18">
        <v>32</v>
      </c>
      <c r="H20" s="8">
        <v>7.9861111111111105E-4</v>
      </c>
      <c r="I20" s="8">
        <v>4.7106481481481484E-4</v>
      </c>
      <c r="J20" s="10" t="str">
        <f>IF((COUNTIF($I$7:$I$40,I20)-1)=0,RANK(I20,$I$7:$I$40,1),RANK(I20,$I$7:$I$40,1)&amp;"-"&amp;RANK(I20,$I$7:$I$40,1)+COUNTIF($I$7:$I$40,I20)-1)</f>
        <v>14-15</v>
      </c>
      <c r="K20" s="10">
        <f t="shared" si="1"/>
        <v>14</v>
      </c>
    </row>
    <row r="21" spans="1:11" ht="12" customHeight="1" x14ac:dyDescent="0.25">
      <c r="A21" s="18">
        <v>36</v>
      </c>
      <c r="B21" s="8">
        <v>9.3634259259259267E-4</v>
      </c>
      <c r="C21" s="8">
        <v>4.5833333333333338E-4</v>
      </c>
      <c r="D21" s="9">
        <f>IF((COUNTIF($C$7:$C$40,C21)-1)=0,RANK(C21,$C$7:$C$40,1),RANK(C21,$C$7:$C$40,1)&amp;"-"&amp;RANK(C21,$C$7:$C$40,1)+COUNTIF($C$7:$C$40,C21)-1)</f>
        <v>24</v>
      </c>
      <c r="E21" s="15">
        <f t="shared" si="0"/>
        <v>24</v>
      </c>
      <c r="F21" s="1"/>
      <c r="G21" s="18">
        <v>36</v>
      </c>
      <c r="H21" s="8">
        <v>9.7916666666666681E-4</v>
      </c>
      <c r="I21" s="8">
        <v>4.953703703703703E-4</v>
      </c>
      <c r="J21" s="10">
        <f>IF((COUNTIF($I$7:$I$40,I21)-1)=0,RANK(I21,$I$7:$I$40,1),RANK(I21,$I$7:$I$40,1)&amp;"-"&amp;RANK(I21,$I$7:$I$40,1)+COUNTIF($I$7:$I$40,I21)-1)</f>
        <v>27</v>
      </c>
      <c r="K21" s="10">
        <f t="shared" si="1"/>
        <v>27</v>
      </c>
    </row>
    <row r="22" spans="1:11" ht="12" customHeight="1" x14ac:dyDescent="0.25">
      <c r="A22" s="18">
        <v>40</v>
      </c>
      <c r="B22" s="8">
        <v>8.3564814814814819E-4</v>
      </c>
      <c r="C22" s="8">
        <v>4.8495370370370375E-4</v>
      </c>
      <c r="D22" s="9">
        <f>IF((COUNTIF($C$7:$C$40,C22)-1)=0,RANK(C22,$C$7:$C$40,1),RANK(C22,$C$7:$C$40,1)&amp;"-"&amp;RANK(C22,$C$7:$C$40,1)+COUNTIF($C$7:$C$40,C22)-1)</f>
        <v>31</v>
      </c>
      <c r="E22" s="15">
        <f t="shared" si="0"/>
        <v>31</v>
      </c>
      <c r="F22" s="1"/>
      <c r="G22" s="18">
        <v>40</v>
      </c>
      <c r="H22" s="8">
        <v>9.2013888888888885E-4</v>
      </c>
      <c r="I22" s="8">
        <v>5.2430555555555553E-4</v>
      </c>
      <c r="J22" s="10">
        <f>IF((COUNTIF($I$7:$I$40,I22)-1)=0,RANK(I22,$I$7:$I$40,1),RANK(I22,$I$7:$I$40,1)&amp;"-"&amp;RANK(I22,$I$7:$I$40,1)+COUNTIF($I$7:$I$40,I22)-1)</f>
        <v>33</v>
      </c>
      <c r="K22" s="10">
        <f t="shared" si="1"/>
        <v>33</v>
      </c>
    </row>
    <row r="23" spans="1:11" ht="12" customHeight="1" x14ac:dyDescent="0.25">
      <c r="A23" s="17">
        <v>41</v>
      </c>
      <c r="B23" s="14">
        <v>8.0555555555555545E-4</v>
      </c>
      <c r="C23" s="14">
        <v>4.4907407407407401E-4</v>
      </c>
      <c r="D23" s="9" t="str">
        <f>IF((COUNTIF($C$7:$C$40,C23)-1)=0,RANK(C23,$C$7:$C$40,1),RANK(C23,$C$7:$C$40,1)&amp;"-"&amp;RANK(C23,$C$7:$C$40,1)+COUNTIF($C$7:$C$40,C23)-1)</f>
        <v>13-14</v>
      </c>
      <c r="E23" s="15">
        <f t="shared" si="0"/>
        <v>13</v>
      </c>
      <c r="F23" s="1"/>
      <c r="G23" s="17">
        <v>41</v>
      </c>
      <c r="H23" s="11">
        <v>8.4837962962962959E-4</v>
      </c>
      <c r="I23" s="11">
        <v>4.8611111111111104E-4</v>
      </c>
      <c r="J23" s="10">
        <f>IF((COUNTIF($I$7:$I$40,I23)-1)=0,RANK(I23,$I$7:$I$40,1),RANK(I23,$I$7:$I$40,1)&amp;"-"&amp;RANK(I23,$I$7:$I$40,1)+COUNTIF($I$7:$I$40,I23)-1)</f>
        <v>24</v>
      </c>
      <c r="K23" s="10">
        <f t="shared" si="1"/>
        <v>24</v>
      </c>
    </row>
    <row r="24" spans="1:11" ht="12" customHeight="1" x14ac:dyDescent="0.25">
      <c r="A24" s="18">
        <v>42</v>
      </c>
      <c r="B24" s="14">
        <v>8.1365740740740736E-4</v>
      </c>
      <c r="C24" s="14">
        <v>4.6412037037037038E-4</v>
      </c>
      <c r="D24" s="9">
        <f>IF((COUNTIF($C$7:$C$40,C24)-1)=0,RANK(C24,$C$7:$C$40,1),RANK(C24,$C$7:$C$40,1)&amp;"-"&amp;RANK(C24,$C$7:$C$40,1)+COUNTIF($C$7:$C$40,C24)-1)</f>
        <v>26</v>
      </c>
      <c r="E24" s="15">
        <f t="shared" si="0"/>
        <v>26</v>
      </c>
      <c r="F24" s="1"/>
      <c r="G24" s="18">
        <v>42</v>
      </c>
      <c r="H24" s="8">
        <v>8.8541666666666662E-4</v>
      </c>
      <c r="I24" s="8">
        <v>5.3009259259259253E-4</v>
      </c>
      <c r="J24" s="10">
        <f>IF((COUNTIF($I$7:$I$40,I24)-1)=0,RANK(I24,$I$7:$I$40,1),RANK(I24,$I$7:$I$40,1)&amp;"-"&amp;RANK(I24,$I$7:$I$40,1)+COUNTIF($I$7:$I$40,I24)-1)</f>
        <v>34</v>
      </c>
      <c r="K24" s="10">
        <f t="shared" si="1"/>
        <v>34</v>
      </c>
    </row>
    <row r="25" spans="1:11" ht="12" customHeight="1" x14ac:dyDescent="0.25">
      <c r="A25" s="18">
        <v>43</v>
      </c>
      <c r="B25" s="19"/>
      <c r="C25" s="14">
        <v>4.5254629629629632E-4</v>
      </c>
      <c r="D25" s="9">
        <f>IF((COUNTIF($C$7:$C$40,C25)-1)=0,RANK(C25,$C$7:$C$40,1),RANK(C25,$C$7:$C$40,1)&amp;"-"&amp;RANK(C25,$C$7:$C$40,1)+COUNTIF($C$7:$C$40,C25)-1)</f>
        <v>18</v>
      </c>
      <c r="E25" s="15">
        <f t="shared" si="0"/>
        <v>18</v>
      </c>
      <c r="F25" s="1"/>
      <c r="G25" s="18">
        <v>43</v>
      </c>
      <c r="H25" s="19"/>
      <c r="I25" s="8">
        <v>4.7685185185185195E-4</v>
      </c>
      <c r="J25" s="10" t="str">
        <f>IF((COUNTIF($I$7:$I$40,I25)-1)=0,RANK(I25,$I$7:$I$40,1),RANK(I25,$I$7:$I$40,1)&amp;"-"&amp;RANK(I25,$I$7:$I$40,1)+COUNTIF($I$7:$I$40,I25)-1)</f>
        <v>20-21</v>
      </c>
      <c r="K25" s="10">
        <f t="shared" si="1"/>
        <v>20</v>
      </c>
    </row>
    <row r="26" spans="1:11" ht="12" customHeight="1" x14ac:dyDescent="0.25">
      <c r="A26" s="6">
        <v>44</v>
      </c>
      <c r="B26" s="14">
        <v>8.0324074074074076E-4</v>
      </c>
      <c r="C26" s="14">
        <v>4.3402777777777775E-4</v>
      </c>
      <c r="D26" s="9">
        <f>IF((COUNTIF($C$7:$C$40,C26)-1)=0,RANK(C26,$C$7:$C$40,1),RANK(C26,$C$7:$C$40,1)&amp;"-"&amp;RANK(C26,$C$7:$C$40,1)+COUNTIF($C$7:$C$40,C26)-1)</f>
        <v>5</v>
      </c>
      <c r="E26" s="15">
        <f t="shared" si="0"/>
        <v>5</v>
      </c>
      <c r="F26" s="1"/>
      <c r="G26" s="18">
        <v>44</v>
      </c>
      <c r="H26" s="8">
        <v>8.7847222222222233E-4</v>
      </c>
      <c r="I26" s="8">
        <v>4.7916666666666664E-4</v>
      </c>
      <c r="J26" s="10">
        <f>IF((COUNTIF($I$7:$I$40,I26)-1)=0,RANK(I26,$I$7:$I$40,1),RANK(I26,$I$7:$I$40,1)&amp;"-"&amp;RANK(I26,$I$7:$I$40,1)+COUNTIF($I$7:$I$40,I26)-1)</f>
        <v>22</v>
      </c>
      <c r="K26" s="10">
        <f t="shared" si="1"/>
        <v>22</v>
      </c>
    </row>
    <row r="27" spans="1:11" ht="12" customHeight="1" x14ac:dyDescent="0.25">
      <c r="A27" s="18">
        <v>45</v>
      </c>
      <c r="B27" s="8">
        <v>8.7500000000000002E-4</v>
      </c>
      <c r="C27" s="8">
        <v>4.5138888888888892E-4</v>
      </c>
      <c r="D27" s="9">
        <f>IF((COUNTIF($C$7:$C$40,C27)-1)=0,RANK(C27,$C$7:$C$40,1),RANK(C27,$C$7:$C$40,1)&amp;"-"&amp;RANK(C27,$C$7:$C$40,1)+COUNTIF($C$7:$C$40,C27)-1)</f>
        <v>17</v>
      </c>
      <c r="E27" s="15">
        <f t="shared" si="0"/>
        <v>17</v>
      </c>
      <c r="F27" s="1"/>
      <c r="G27" s="18">
        <v>45</v>
      </c>
      <c r="H27" s="8">
        <v>8.0555555555555545E-4</v>
      </c>
      <c r="I27" s="8">
        <v>4.7569444444444444E-4</v>
      </c>
      <c r="J27" s="10" t="str">
        <f>IF((COUNTIF($I$7:$I$40,I27)-1)=0,RANK(I27,$I$7:$I$40,1),RANK(I27,$I$7:$I$40,1)&amp;"-"&amp;RANK(I27,$I$7:$I$40,1)+COUNTIF($I$7:$I$40,I27)-1)</f>
        <v>18-19</v>
      </c>
      <c r="K27" s="10">
        <f t="shared" si="1"/>
        <v>18</v>
      </c>
    </row>
    <row r="28" spans="1:11" ht="12" customHeight="1" x14ac:dyDescent="0.25">
      <c r="A28" s="18">
        <v>46</v>
      </c>
      <c r="B28" s="8">
        <v>8.1944444444444437E-4</v>
      </c>
      <c r="C28" s="8">
        <v>5.0347222222222221E-4</v>
      </c>
      <c r="D28" s="9">
        <f>IF((COUNTIF($C$7:$C$40,C28)-1)=0,RANK(C28,$C$7:$C$40,1),RANK(C28,$C$7:$C$40,1)&amp;"-"&amp;RANK(C28,$C$7:$C$40,1)+COUNTIF($C$7:$C$40,C28)-1)</f>
        <v>33</v>
      </c>
      <c r="E28" s="15">
        <f t="shared" si="0"/>
        <v>33</v>
      </c>
      <c r="F28" s="1"/>
      <c r="G28" s="18">
        <v>46</v>
      </c>
      <c r="H28" s="8">
        <v>9.0856481481481485E-4</v>
      </c>
      <c r="I28" s="8">
        <v>4.7685185185185195E-4</v>
      </c>
      <c r="J28" s="10" t="str">
        <f>IF((COUNTIF($I$7:$I$40,I28)-1)=0,RANK(I28,$I$7:$I$40,1),RANK(I28,$I$7:$I$40,1)&amp;"-"&amp;RANK(I28,$I$7:$I$40,1)+COUNTIF($I$7:$I$40,I28)-1)</f>
        <v>20-21</v>
      </c>
      <c r="K28" s="10">
        <f t="shared" si="1"/>
        <v>20</v>
      </c>
    </row>
    <row r="29" spans="1:11" ht="12" customHeight="1" x14ac:dyDescent="0.25">
      <c r="A29" s="6">
        <v>47</v>
      </c>
      <c r="B29" s="8">
        <v>7.8240740740740744E-4</v>
      </c>
      <c r="C29" s="8">
        <v>4.2708333333333335E-4</v>
      </c>
      <c r="D29" s="9">
        <f>IF((COUNTIF($C$7:$C$40,C29)-1)=0,RANK(C29,$C$7:$C$40,1),RANK(C29,$C$7:$C$40,1)&amp;"-"&amp;RANK(C29,$C$7:$C$40,1)+COUNTIF($C$7:$C$40,C29)-1)</f>
        <v>4</v>
      </c>
      <c r="E29" s="15">
        <f t="shared" si="0"/>
        <v>4</v>
      </c>
      <c r="F29" s="1"/>
      <c r="G29" s="6">
        <v>47</v>
      </c>
      <c r="H29" s="8">
        <v>8.1481481481481476E-4</v>
      </c>
      <c r="I29" s="8">
        <v>4.2824074074074075E-4</v>
      </c>
      <c r="J29" s="10">
        <f>IF((COUNTIF($I$7:$I$40,I29)-1)=0,RANK(I29,$I$7:$I$40,1),RANK(I29,$I$7:$I$40,1)&amp;"-"&amp;RANK(I29,$I$7:$I$40,1)+COUNTIF($I$7:$I$40,I29)-1)</f>
        <v>1</v>
      </c>
      <c r="K29" s="10">
        <f t="shared" si="1"/>
        <v>1</v>
      </c>
    </row>
    <row r="30" spans="1:11" ht="12" customHeight="1" x14ac:dyDescent="0.25">
      <c r="A30" s="18">
        <v>48</v>
      </c>
      <c r="B30" s="8">
        <v>7.4884259259259262E-4</v>
      </c>
      <c r="C30" s="8">
        <v>4.5486111111111102E-4</v>
      </c>
      <c r="D30" s="9" t="str">
        <f>IF((COUNTIF($C$7:$C$40,C30)-1)=0,RANK(C30,$C$7:$C$40,1),RANK(C30,$C$7:$C$40,1)&amp;"-"&amp;RANK(C30,$C$7:$C$40,1)+COUNTIF($C$7:$C$40,C30)-1)</f>
        <v>21-22</v>
      </c>
      <c r="E30" s="15">
        <f t="shared" si="0"/>
        <v>21</v>
      </c>
      <c r="F30" s="1"/>
      <c r="G30" s="6">
        <v>48</v>
      </c>
      <c r="H30" s="8">
        <v>7.9398148148148145E-4</v>
      </c>
      <c r="I30" s="8">
        <v>4.5833333333333338E-4</v>
      </c>
      <c r="J30" s="10">
        <f>IF((COUNTIF($I$7:$I$40,I30)-1)=0,RANK(I30,$I$7:$I$40,1),RANK(I30,$I$7:$I$40,1)&amp;"-"&amp;RANK(I30,$I$7:$I$40,1)+COUNTIF($I$7:$I$40,I30)-1)</f>
        <v>9</v>
      </c>
      <c r="K30" s="10">
        <f t="shared" si="1"/>
        <v>9</v>
      </c>
    </row>
    <row r="31" spans="1:11" ht="12" customHeight="1" x14ac:dyDescent="0.25">
      <c r="A31" s="18">
        <v>49</v>
      </c>
      <c r="B31" s="8">
        <v>8.1365740740740736E-4</v>
      </c>
      <c r="C31" s="8">
        <v>4.6875000000000004E-4</v>
      </c>
      <c r="D31" s="9">
        <f>IF((COUNTIF($C$7:$C$40,C31)-1)=0,RANK(C31,$C$7:$C$40,1),RANK(C31,$C$7:$C$40,1)&amp;"-"&amp;RANK(C31,$C$7:$C$40,1)+COUNTIF($C$7:$C$40,C31)-1)</f>
        <v>28</v>
      </c>
      <c r="E31" s="15"/>
      <c r="F31" s="1"/>
      <c r="G31" s="18">
        <v>49</v>
      </c>
      <c r="H31" s="8">
        <v>8.4606481481481479E-4</v>
      </c>
      <c r="I31" s="8">
        <v>5.1851851851851853E-4</v>
      </c>
      <c r="J31" s="10">
        <f>IF((COUNTIF($I$7:$I$40,I31)-1)=0,RANK(I31,$I$7:$I$40,1),RANK(I31,$I$7:$I$40,1)&amp;"-"&amp;RANK(I31,$I$7:$I$40,1)+COUNTIF($I$7:$I$40,I31)-1)</f>
        <v>32</v>
      </c>
      <c r="K31" s="10">
        <f t="shared" si="1"/>
        <v>32</v>
      </c>
    </row>
    <row r="32" spans="1:11" ht="12" customHeight="1" x14ac:dyDescent="0.25">
      <c r="A32" s="18">
        <v>52</v>
      </c>
      <c r="B32" s="14">
        <v>8.1944444444444437E-4</v>
      </c>
      <c r="C32" s="14">
        <v>4.8148148148148155E-4</v>
      </c>
      <c r="D32" s="9">
        <f>IF((COUNTIF($C$7:$C$40,C32)-1)=0,RANK(C32,$C$7:$C$40,1),RANK(C32,$C$7:$C$40,1)&amp;"-"&amp;RANK(C32,$C$7:$C$40,1)+COUNTIF($C$7:$C$40,C32)-1)</f>
        <v>29</v>
      </c>
      <c r="E32" s="15"/>
      <c r="F32" s="1"/>
      <c r="G32" s="18">
        <v>52</v>
      </c>
      <c r="H32" s="8">
        <v>8.2523148148148158E-4</v>
      </c>
      <c r="I32" s="8">
        <v>4.9768518518518521E-4</v>
      </c>
      <c r="J32" s="10">
        <f>IF((COUNTIF($I$7:$I$40,I32)-1)=0,RANK(I32,$I$7:$I$40,1),RANK(I32,$I$7:$I$40,1)&amp;"-"&amp;RANK(I32,$I$7:$I$40,1)+COUNTIF($I$7:$I$40,I32)-1)</f>
        <v>29</v>
      </c>
      <c r="K32" s="10">
        <f t="shared" si="1"/>
        <v>29</v>
      </c>
    </row>
    <row r="33" spans="1:11" ht="12" customHeight="1" x14ac:dyDescent="0.25">
      <c r="A33" s="18">
        <v>53</v>
      </c>
      <c r="B33" s="14">
        <v>8.9236111111111124E-4</v>
      </c>
      <c r="C33" s="14">
        <v>4.4097222222222221E-4</v>
      </c>
      <c r="D33" s="9">
        <f>IF((COUNTIF($C$7:$C$40,C33)-1)=0,RANK(C33,$C$7:$C$40,1),RANK(C33,$C$7:$C$40,1)&amp;"-"&amp;RANK(C33,$C$7:$C$40,1)+COUNTIF($C$7:$C$40,C33)-1)</f>
        <v>8</v>
      </c>
      <c r="E33" s="15"/>
      <c r="F33" s="1"/>
      <c r="G33" s="18">
        <v>53</v>
      </c>
      <c r="H33" s="8">
        <v>8.8078703703703702E-4</v>
      </c>
      <c r="I33" s="8">
        <v>4.6990740740740738E-4</v>
      </c>
      <c r="J33" s="10" t="str">
        <f>IF((COUNTIF($I$7:$I$40,I33)-1)=0,RANK(I33,$I$7:$I$40,1),RANK(I33,$I$7:$I$40,1)&amp;"-"&amp;RANK(I33,$I$7:$I$40,1)+COUNTIF($I$7:$I$40,I33)-1)</f>
        <v>12-13</v>
      </c>
      <c r="K33" s="10"/>
    </row>
    <row r="34" spans="1:11" ht="12" customHeight="1" x14ac:dyDescent="0.25">
      <c r="A34" s="18">
        <v>55</v>
      </c>
      <c r="B34" s="14">
        <v>8.2754629629629628E-4</v>
      </c>
      <c r="C34" s="14">
        <v>4.4328703703703701E-4</v>
      </c>
      <c r="D34" s="9">
        <f>IF((COUNTIF($C$7:$C$40,C34)-1)=0,RANK(C34,$C$7:$C$40,1),RANK(C34,$C$7:$C$40,1)&amp;"-"&amp;RANK(C34,$C$7:$C$40,1)+COUNTIF($C$7:$C$40,C34)-1)</f>
        <v>10</v>
      </c>
      <c r="E34" s="15"/>
      <c r="F34" s="1"/>
      <c r="G34" s="18">
        <v>55</v>
      </c>
      <c r="H34" s="8">
        <v>8.7268518518518511E-4</v>
      </c>
      <c r="I34" s="8">
        <v>4.7337962962962958E-4</v>
      </c>
      <c r="J34" s="10">
        <f>IF((COUNTIF($I$7:$I$40,I34)-1)=0,RANK(I34,$I$7:$I$40,1),RANK(I34,$I$7:$I$40,1)&amp;"-"&amp;RANK(I34,$I$7:$I$40,1)+COUNTIF($I$7:$I$40,I34)-1)</f>
        <v>17</v>
      </c>
      <c r="K34" s="10"/>
    </row>
    <row r="35" spans="1:11" ht="12" customHeight="1" x14ac:dyDescent="0.25">
      <c r="A35" s="18">
        <v>56</v>
      </c>
      <c r="B35" s="14">
        <v>7.8356481481481495E-4</v>
      </c>
      <c r="C35" s="14">
        <v>4.5023148148148152E-4</v>
      </c>
      <c r="D35" s="9" t="str">
        <f>IF((COUNTIF($C$7:$C$40,C35)-1)=0,RANK(C35,$C$7:$C$40,1),RANK(C35,$C$7:$C$40,1)&amp;"-"&amp;RANK(C35,$C$7:$C$40,1)+COUNTIF($C$7:$C$40,C35)-1)</f>
        <v>15-16</v>
      </c>
      <c r="E35" s="15"/>
      <c r="F35" s="16"/>
      <c r="G35" s="6">
        <v>56</v>
      </c>
      <c r="H35" s="8">
        <v>8.4606481481481479E-4</v>
      </c>
      <c r="I35" s="8">
        <v>4.4791666666666672E-4</v>
      </c>
      <c r="J35" s="10">
        <f>IF((COUNTIF($I$7:$I$40,I35)-1)=0,RANK(I35,$I$7:$I$40,1),RANK(I35,$I$7:$I$40,1)&amp;"-"&amp;RANK(I35,$I$7:$I$40,1)+COUNTIF($I$7:$I$40,I35)-1)</f>
        <v>5</v>
      </c>
      <c r="K35" s="10"/>
    </row>
    <row r="36" spans="1:11" ht="12" customHeight="1" x14ac:dyDescent="0.25">
      <c r="A36" s="18">
        <v>58</v>
      </c>
      <c r="B36" s="8">
        <v>8.7268518518518511E-4</v>
      </c>
      <c r="C36" s="8">
        <v>4.5370370370370378E-4</v>
      </c>
      <c r="D36" s="9" t="str">
        <f>IF((COUNTIF($C$7:$C$40,C36)-1)=0,RANK(C36,$C$7:$C$40,1),RANK(C36,$C$7:$C$40,1)&amp;"-"&amp;RANK(C36,$C$7:$C$40,1)+COUNTIF($C$7:$C$40,C36)-1)</f>
        <v>19-20</v>
      </c>
      <c r="E36" s="15"/>
      <c r="F36" s="16"/>
      <c r="G36" s="18">
        <v>58</v>
      </c>
      <c r="H36" s="8">
        <v>8.7037037037037042E-4</v>
      </c>
      <c r="I36" s="8">
        <v>4.8032407407407404E-4</v>
      </c>
      <c r="J36" s="10">
        <f>IF((COUNTIF($I$7:$I$40,I36)-1)=0,RANK(I36,$I$7:$I$40,1),RANK(I36,$I$7:$I$40,1)&amp;"-"&amp;RANK(I36,$I$7:$I$40,1)+COUNTIF($I$7:$I$40,I36)-1)</f>
        <v>23</v>
      </c>
      <c r="K36" s="10"/>
    </row>
    <row r="37" spans="1:11" ht="12" customHeight="1" x14ac:dyDescent="0.25">
      <c r="A37" s="18">
        <v>59</v>
      </c>
      <c r="B37" s="8">
        <v>8.1481481481481476E-4</v>
      </c>
      <c r="C37" s="8">
        <v>4.3981481481481481E-4</v>
      </c>
      <c r="D37" s="9" t="str">
        <f>IF((COUNTIF($C$7:$C$40,C37)-1)=0,RANK(C37,$C$7:$C$40,1),RANK(C37,$C$7:$C$40,1)&amp;"-"&amp;RANK(C37,$C$7:$C$40,1)+COUNTIF($C$7:$C$40,C37)-1)</f>
        <v>6-7</v>
      </c>
      <c r="E37" s="15"/>
      <c r="F37" s="16"/>
      <c r="G37" s="18">
        <v>59</v>
      </c>
      <c r="H37" s="8">
        <v>9.1087962962962954E-4</v>
      </c>
      <c r="I37" s="8">
        <v>4.7106481481481484E-4</v>
      </c>
      <c r="J37" s="10" t="str">
        <f>IF((COUNTIF($I$7:$I$40,I37)-1)=0,RANK(I37,$I$7:$I$40,1),RANK(I37,$I$7:$I$40,1)&amp;"-"&amp;RANK(I37,$I$7:$I$40,1)+COUNTIF($I$7:$I$40,I37)-1)</f>
        <v>14-15</v>
      </c>
      <c r="K37" s="10"/>
    </row>
    <row r="38" spans="1:11" ht="12" customHeight="1" x14ac:dyDescent="0.25">
      <c r="A38" s="18">
        <v>63</v>
      </c>
      <c r="B38" s="14">
        <v>8.5069444444444461E-4</v>
      </c>
      <c r="C38" s="14">
        <v>4.8263888888888895E-4</v>
      </c>
      <c r="D38" s="9">
        <f>IF((COUNTIF($C$7:$C$40,C38)-1)=0,RANK(C38,$C$7:$C$40,1),RANK(C38,$C$7:$C$40,1)&amp;"-"&amp;RANK(C38,$C$7:$C$40,1)+COUNTIF($C$7:$C$40,C38)-1)</f>
        <v>30</v>
      </c>
      <c r="E38" s="15"/>
      <c r="F38" s="16"/>
      <c r="G38" s="18">
        <v>63</v>
      </c>
      <c r="H38" s="8">
        <v>8.2523148148148158E-4</v>
      </c>
      <c r="I38" s="8">
        <v>5.0578703703703712E-4</v>
      </c>
      <c r="J38" s="10">
        <f>IF((COUNTIF($I$7:$I$40,I38)-1)=0,RANK(I38,$I$7:$I$40,1),RANK(I38,$I$7:$I$40,1)&amp;"-"&amp;RANK(I38,$I$7:$I$40,1)+COUNTIF($I$7:$I$40,I38)-1)</f>
        <v>31</v>
      </c>
      <c r="K38" s="10"/>
    </row>
    <row r="39" spans="1:11" ht="12" customHeight="1" x14ac:dyDescent="0.25">
      <c r="A39" s="18">
        <v>75</v>
      </c>
      <c r="B39" s="14">
        <v>8.0555555555555545E-4</v>
      </c>
      <c r="C39" s="14">
        <v>4.6527777777777778E-4</v>
      </c>
      <c r="D39" s="9">
        <f>IF((COUNTIF($C$7:$C$40,C39)-1)=0,RANK(C39,$C$7:$C$40,1),RANK(C39,$C$7:$C$40,1)&amp;"-"&amp;RANK(C39,$C$7:$C$40,1)+COUNTIF($C$7:$C$40,C39)-1)</f>
        <v>27</v>
      </c>
      <c r="E39" s="15"/>
      <c r="F39" s="16"/>
      <c r="G39" s="18">
        <v>75</v>
      </c>
      <c r="H39" s="8">
        <v>8.4143518518518519E-4</v>
      </c>
      <c r="I39" s="8">
        <v>5.0347222222222221E-4</v>
      </c>
      <c r="J39" s="10">
        <f>IF((COUNTIF($I$7:$I$40,I39)-1)=0,RANK(I39,$I$7:$I$40,1),RANK(I39,$I$7:$I$40,1)&amp;"-"&amp;RANK(I39,$I$7:$I$40,1)+COUNTIF($I$7:$I$40,I39)-1)</f>
        <v>30</v>
      </c>
      <c r="K39" s="10"/>
    </row>
    <row r="40" spans="1:11" ht="12" customHeight="1" x14ac:dyDescent="0.25">
      <c r="A40" s="18" t="s">
        <v>10</v>
      </c>
      <c r="B40" s="14">
        <v>9.0740740740740745E-4</v>
      </c>
      <c r="C40" s="14">
        <v>4.3981481481481481E-4</v>
      </c>
      <c r="D40" s="9" t="str">
        <f>IF((COUNTIF($C$7:$C$40,C40)-1)=0,RANK(C40,$C$7:$C$40,1),RANK(C40,$C$7:$C$40,1)&amp;"-"&amp;RANK(C40,$C$7:$C$40,1)+COUNTIF($C$7:$C$40,C40)-1)</f>
        <v>6-7</v>
      </c>
      <c r="E40" s="15"/>
      <c r="F40" s="16"/>
      <c r="G40" s="18" t="s">
        <v>10</v>
      </c>
      <c r="H40" s="8">
        <v>8.3564814814814819E-4</v>
      </c>
      <c r="I40" s="8">
        <v>4.6990740740740738E-4</v>
      </c>
      <c r="J40" s="10" t="str">
        <f>IF((COUNTIF($I$7:$I$40,I40)-1)=0,RANK(I40,$I$7:$I$40,1),RANK(I40,$I$7:$I$40,1)&amp;"-"&amp;RANK(I40,$I$7:$I$40,1)+COUNTIF($I$7:$I$40,I40)-1)</f>
        <v>12-13</v>
      </c>
      <c r="K40" s="10"/>
    </row>
  </sheetData>
  <autoFilter ref="A6:D6">
    <sortState ref="A7:D40">
      <sortCondition ref="A6"/>
    </sortState>
  </autoFilter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="60" zoomScaleNormal="60" workbookViewId="0">
      <selection activeCell="L18" sqref="L18"/>
    </sheetView>
  </sheetViews>
  <sheetFormatPr defaultRowHeight="15" x14ac:dyDescent="0.25"/>
  <cols>
    <col min="1" max="6" width="13.42578125" customWidth="1"/>
  </cols>
  <sheetData>
    <row r="2" spans="1:6" ht="22.5" x14ac:dyDescent="0.25">
      <c r="A2" s="54" t="s">
        <v>13</v>
      </c>
      <c r="B2" s="54"/>
      <c r="C2" s="54"/>
      <c r="D2" s="54"/>
      <c r="E2" s="54"/>
      <c r="F2" s="54"/>
    </row>
    <row r="3" spans="1:6" ht="15.75" thickBot="1" x14ac:dyDescent="0.3">
      <c r="A3" s="23"/>
    </row>
    <row r="4" spans="1:6" ht="40.5" customHeight="1" thickBot="1" x14ac:dyDescent="0.3">
      <c r="A4" s="51" t="s">
        <v>14</v>
      </c>
      <c r="B4" s="52"/>
      <c r="C4" s="53"/>
      <c r="D4" s="51" t="s">
        <v>15</v>
      </c>
      <c r="E4" s="52"/>
      <c r="F4" s="53"/>
    </row>
    <row r="5" spans="1:6" ht="61.5" thickBot="1" x14ac:dyDescent="0.3">
      <c r="A5" s="21" t="s">
        <v>16</v>
      </c>
      <c r="B5" s="22" t="s">
        <v>17</v>
      </c>
      <c r="C5" s="22" t="s">
        <v>18</v>
      </c>
      <c r="D5" s="22" t="s">
        <v>16</v>
      </c>
      <c r="E5" s="22" t="s">
        <v>17</v>
      </c>
      <c r="F5" s="22" t="s">
        <v>18</v>
      </c>
    </row>
    <row r="6" spans="1:6" ht="21.75" thickBot="1" x14ac:dyDescent="0.3">
      <c r="A6" s="21">
        <v>1</v>
      </c>
      <c r="B6" s="26">
        <v>11</v>
      </c>
      <c r="C6" s="24">
        <v>856</v>
      </c>
      <c r="D6" s="22">
        <v>1</v>
      </c>
      <c r="E6" s="25">
        <v>5</v>
      </c>
      <c r="F6" s="24">
        <v>2078</v>
      </c>
    </row>
    <row r="7" spans="1:6" ht="21.75" thickBot="1" x14ac:dyDescent="0.3">
      <c r="A7" s="21">
        <v>2</v>
      </c>
      <c r="B7" s="26">
        <v>23</v>
      </c>
      <c r="C7" s="24">
        <v>792</v>
      </c>
      <c r="D7" s="22">
        <v>2</v>
      </c>
      <c r="E7" s="25">
        <v>7</v>
      </c>
      <c r="F7" s="24">
        <v>2043</v>
      </c>
    </row>
    <row r="8" spans="1:6" ht="21.75" thickBot="1" x14ac:dyDescent="0.3">
      <c r="A8" s="21">
        <v>3</v>
      </c>
      <c r="B8" s="26">
        <v>29</v>
      </c>
      <c r="C8" s="24">
        <v>834</v>
      </c>
      <c r="D8" s="22">
        <v>3</v>
      </c>
      <c r="E8" s="25">
        <v>9</v>
      </c>
      <c r="F8" s="24">
        <v>1716</v>
      </c>
    </row>
    <row r="9" spans="1:6" ht="21.75" thickBot="1" x14ac:dyDescent="0.3">
      <c r="A9" s="21">
        <v>4</v>
      </c>
      <c r="B9" s="26">
        <v>36</v>
      </c>
      <c r="C9" s="24">
        <v>751</v>
      </c>
      <c r="D9" s="22">
        <v>4</v>
      </c>
      <c r="E9" s="25">
        <v>12</v>
      </c>
      <c r="F9" s="24">
        <v>1595</v>
      </c>
    </row>
    <row r="10" spans="1:6" ht="21.75" thickBot="1" x14ac:dyDescent="0.3">
      <c r="A10" s="21">
        <v>5</v>
      </c>
      <c r="B10" s="26">
        <v>41</v>
      </c>
      <c r="C10" s="24">
        <v>863</v>
      </c>
      <c r="D10" s="22">
        <v>5</v>
      </c>
      <c r="E10" s="25">
        <v>17</v>
      </c>
      <c r="F10" s="24">
        <v>1190</v>
      </c>
    </row>
    <row r="11" spans="1:6" ht="21.75" thickBot="1" x14ac:dyDescent="0.3">
      <c r="A11" s="21">
        <v>6</v>
      </c>
      <c r="B11" s="26">
        <v>42</v>
      </c>
      <c r="C11" s="24">
        <v>749</v>
      </c>
      <c r="D11" s="22">
        <v>6</v>
      </c>
      <c r="E11" s="25">
        <v>19</v>
      </c>
      <c r="F11" s="24">
        <v>1720</v>
      </c>
    </row>
    <row r="12" spans="1:6" ht="21.75" thickBot="1" x14ac:dyDescent="0.3">
      <c r="A12" s="21">
        <v>7</v>
      </c>
      <c r="B12" s="26">
        <v>43</v>
      </c>
      <c r="C12" s="24">
        <v>907</v>
      </c>
      <c r="D12" s="22">
        <v>7</v>
      </c>
      <c r="E12" s="25">
        <v>22</v>
      </c>
      <c r="F12" s="24">
        <v>1342</v>
      </c>
    </row>
    <row r="13" spans="1:6" ht="21.75" thickBot="1" x14ac:dyDescent="0.3">
      <c r="A13" s="21">
        <v>8</v>
      </c>
      <c r="B13" s="26">
        <v>45</v>
      </c>
      <c r="C13" s="24">
        <v>848</v>
      </c>
      <c r="D13" s="22">
        <v>8</v>
      </c>
      <c r="E13" s="25">
        <v>24</v>
      </c>
      <c r="F13" s="24">
        <v>1070</v>
      </c>
    </row>
    <row r="14" spans="1:6" ht="21.75" thickBot="1" x14ac:dyDescent="0.3">
      <c r="A14" s="21">
        <v>9</v>
      </c>
      <c r="B14" s="26">
        <v>46</v>
      </c>
      <c r="C14" s="24">
        <v>597</v>
      </c>
      <c r="D14" s="22">
        <v>9</v>
      </c>
      <c r="E14" s="25">
        <v>26</v>
      </c>
      <c r="F14" s="24">
        <v>1970</v>
      </c>
    </row>
    <row r="15" spans="1:6" ht="21.75" thickBot="1" x14ac:dyDescent="0.3">
      <c r="A15" s="21">
        <v>10</v>
      </c>
      <c r="B15" s="26">
        <v>49</v>
      </c>
      <c r="C15" s="24">
        <v>811</v>
      </c>
      <c r="D15" s="22">
        <v>10</v>
      </c>
      <c r="E15" s="25">
        <v>27</v>
      </c>
      <c r="F15" s="24">
        <v>1009</v>
      </c>
    </row>
    <row r="16" spans="1:6" ht="21.75" thickBot="1" x14ac:dyDescent="0.3">
      <c r="A16" s="21">
        <v>11</v>
      </c>
      <c r="B16" s="26">
        <v>52</v>
      </c>
      <c r="C16" s="24">
        <v>841</v>
      </c>
      <c r="D16" s="22">
        <v>11</v>
      </c>
      <c r="E16" s="25">
        <v>30</v>
      </c>
      <c r="F16" s="24">
        <v>1013</v>
      </c>
    </row>
    <row r="17" spans="1:6" ht="21.75" thickBot="1" x14ac:dyDescent="0.3">
      <c r="A17" s="21">
        <v>12</v>
      </c>
      <c r="B17" s="26">
        <v>53</v>
      </c>
      <c r="C17" s="24">
        <v>517</v>
      </c>
      <c r="D17" s="22">
        <v>12</v>
      </c>
      <c r="E17" s="25">
        <v>31</v>
      </c>
      <c r="F17" s="24">
        <v>2310</v>
      </c>
    </row>
    <row r="18" spans="1:6" ht="21.75" thickBot="1" x14ac:dyDescent="0.3">
      <c r="A18" s="21">
        <v>13</v>
      </c>
      <c r="B18" s="26">
        <v>55</v>
      </c>
      <c r="C18" s="24">
        <v>497</v>
      </c>
      <c r="D18" s="22">
        <v>13</v>
      </c>
      <c r="E18" s="25">
        <v>32</v>
      </c>
      <c r="F18" s="24">
        <v>1179</v>
      </c>
    </row>
    <row r="19" spans="1:6" ht="21.75" thickBot="1" x14ac:dyDescent="0.3">
      <c r="A19" s="21">
        <v>14</v>
      </c>
      <c r="B19" s="27">
        <v>58</v>
      </c>
      <c r="C19" s="24">
        <v>120</v>
      </c>
      <c r="D19" s="22">
        <v>14</v>
      </c>
      <c r="E19" s="25">
        <v>40</v>
      </c>
      <c r="F19" s="24">
        <v>1093</v>
      </c>
    </row>
    <row r="20" spans="1:6" ht="21.75" thickBot="1" x14ac:dyDescent="0.3">
      <c r="A20" s="21">
        <v>15</v>
      </c>
      <c r="B20" s="26">
        <v>59</v>
      </c>
      <c r="C20" s="24">
        <v>560</v>
      </c>
      <c r="D20" s="22">
        <v>15</v>
      </c>
      <c r="E20" s="25">
        <v>44</v>
      </c>
      <c r="F20" s="24">
        <v>1786</v>
      </c>
    </row>
    <row r="21" spans="1:6" ht="21.75" thickBot="1" x14ac:dyDescent="0.3">
      <c r="A21" s="21">
        <v>16</v>
      </c>
      <c r="B21" s="27">
        <v>63</v>
      </c>
      <c r="C21" s="24">
        <v>293</v>
      </c>
      <c r="D21" s="22">
        <v>16</v>
      </c>
      <c r="E21" s="25">
        <v>47</v>
      </c>
      <c r="F21" s="24">
        <v>1949</v>
      </c>
    </row>
    <row r="22" spans="1:6" ht="21.75" thickBot="1" x14ac:dyDescent="0.3">
      <c r="A22" s="21">
        <v>17</v>
      </c>
      <c r="B22" s="26">
        <v>75</v>
      </c>
      <c r="C22" s="24">
        <v>652</v>
      </c>
      <c r="D22" s="22">
        <v>17</v>
      </c>
      <c r="E22" s="25">
        <v>48</v>
      </c>
      <c r="F22" s="24">
        <v>1045</v>
      </c>
    </row>
    <row r="23" spans="1:6" ht="21.75" thickBot="1" x14ac:dyDescent="0.3">
      <c r="A23" s="21">
        <v>18</v>
      </c>
      <c r="B23" s="26" t="s">
        <v>12</v>
      </c>
      <c r="C23" s="24">
        <v>269</v>
      </c>
      <c r="D23" s="22">
        <v>18</v>
      </c>
      <c r="E23" s="25">
        <v>50</v>
      </c>
      <c r="F23" s="24">
        <v>1770</v>
      </c>
    </row>
    <row r="24" spans="1:6" ht="21.75" thickBot="1" x14ac:dyDescent="0.3">
      <c r="A24" s="21"/>
      <c r="B24" s="22"/>
      <c r="C24" s="22"/>
      <c r="D24" s="22">
        <v>19</v>
      </c>
      <c r="E24" s="25">
        <v>56</v>
      </c>
      <c r="F24" s="24">
        <v>1575</v>
      </c>
    </row>
  </sheetData>
  <mergeCells count="3">
    <mergeCell ref="A4:C4"/>
    <mergeCell ref="D4:F4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"А"</vt:lpstr>
      <vt:lpstr>"Б"</vt:lpstr>
      <vt:lpstr>Группа А</vt:lpstr>
      <vt:lpstr>Группа Б</vt:lpstr>
      <vt:lpstr>ОБЩИЙ</vt:lpstr>
      <vt:lpstr>распределение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2021-09-13T04:12:22Z</dcterms:modified>
</cp:coreProperties>
</file>